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inanciero\Desktop\2024 ENVIADO\LOTAIP 2024\LOTAIP JULIO 2024\PRESUPESTO\"/>
    </mc:Choice>
  </mc:AlternateContent>
  <bookViews>
    <workbookView xWindow="-120" yWindow="-120" windowWidth="20730" windowHeight="11040" tabRatio="593"/>
  </bookViews>
  <sheets>
    <sheet name="Conjunto de datos" sheetId="2" r:id="rId1"/>
    <sheet name="Metadatos" sheetId="3" r:id="rId2"/>
    <sheet name="Diccionario " sheetId="4" r:id="rId3"/>
  </sheets>
  <calcPr calcId="162913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M126" i="2" l="1"/>
  <c r="L126" i="2"/>
  <c r="N126" i="2"/>
  <c r="H126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2" i="2"/>
  <c r="E126" i="2"/>
  <c r="M111" i="2"/>
  <c r="L111" i="2"/>
  <c r="N111" i="2"/>
  <c r="H111" i="2"/>
  <c r="E111" i="2"/>
  <c r="M47" i="2"/>
  <c r="L47" i="2"/>
  <c r="N47" i="2"/>
  <c r="H47" i="2"/>
  <c r="M124" i="2" l="1"/>
  <c r="M14" i="2"/>
  <c r="L14" i="2"/>
  <c r="N14" i="2"/>
  <c r="H14" i="2"/>
  <c r="E14" i="2"/>
  <c r="L124" i="2" l="1"/>
  <c r="N124" i="2"/>
  <c r="H124" i="2"/>
  <c r="E124" i="2"/>
  <c r="M110" i="2"/>
  <c r="L110" i="2"/>
  <c r="N110" i="2"/>
  <c r="H110" i="2"/>
  <c r="E110" i="2"/>
  <c r="M92" i="2"/>
  <c r="L92" i="2"/>
  <c r="N92" i="2"/>
  <c r="H92" i="2"/>
  <c r="E92" i="2"/>
  <c r="H66" i="2"/>
  <c r="H22" i="2"/>
  <c r="J128" i="2" l="1"/>
  <c r="N118" i="2"/>
  <c r="M118" i="2"/>
  <c r="L118" i="2"/>
  <c r="H118" i="2"/>
  <c r="E118" i="2"/>
  <c r="N90" i="2"/>
  <c r="M90" i="2"/>
  <c r="M34" i="2"/>
  <c r="L34" i="2"/>
  <c r="N34" i="2"/>
  <c r="H34" i="2"/>
  <c r="E34" i="2"/>
  <c r="N3" i="2" l="1"/>
  <c r="N4" i="2"/>
  <c r="N5" i="2"/>
  <c r="N6" i="2"/>
  <c r="N7" i="2"/>
  <c r="N8" i="2"/>
  <c r="N9" i="2"/>
  <c r="N10" i="2"/>
  <c r="N11" i="2"/>
  <c r="N12" i="2"/>
  <c r="N13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5" i="2"/>
  <c r="N36" i="2"/>
  <c r="N37" i="2"/>
  <c r="N38" i="2"/>
  <c r="N39" i="2"/>
  <c r="N40" i="2"/>
  <c r="N41" i="2"/>
  <c r="N42" i="2"/>
  <c r="N43" i="2"/>
  <c r="N44" i="2"/>
  <c r="N45" i="2"/>
  <c r="N46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1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2" i="2"/>
  <c r="N113" i="2"/>
  <c r="N114" i="2"/>
  <c r="N115" i="2"/>
  <c r="N116" i="2"/>
  <c r="N117" i="2"/>
  <c r="N119" i="2"/>
  <c r="N120" i="2"/>
  <c r="N121" i="2"/>
  <c r="N122" i="2"/>
  <c r="N123" i="2"/>
  <c r="N125" i="2"/>
  <c r="N127" i="2"/>
  <c r="N2" i="2"/>
  <c r="M3" i="2"/>
  <c r="M4" i="2"/>
  <c r="M5" i="2"/>
  <c r="M6" i="2"/>
  <c r="M7" i="2"/>
  <c r="M8" i="2"/>
  <c r="M9" i="2"/>
  <c r="M10" i="2"/>
  <c r="M11" i="2"/>
  <c r="M12" i="2"/>
  <c r="M13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5" i="2"/>
  <c r="M36" i="2"/>
  <c r="M37" i="2"/>
  <c r="M38" i="2"/>
  <c r="M39" i="2"/>
  <c r="M40" i="2"/>
  <c r="M41" i="2"/>
  <c r="M42" i="2"/>
  <c r="M43" i="2"/>
  <c r="M44" i="2"/>
  <c r="M45" i="2"/>
  <c r="M46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1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2" i="2"/>
  <c r="M113" i="2"/>
  <c r="M114" i="2"/>
  <c r="M115" i="2"/>
  <c r="M116" i="2"/>
  <c r="M117" i="2"/>
  <c r="M119" i="2"/>
  <c r="M120" i="2"/>
  <c r="M121" i="2"/>
  <c r="M122" i="2"/>
  <c r="M123" i="2"/>
  <c r="M125" i="2"/>
  <c r="M127" i="2"/>
  <c r="M2" i="2"/>
  <c r="L3" i="2"/>
  <c r="L4" i="2"/>
  <c r="L5" i="2"/>
  <c r="L6" i="2"/>
  <c r="L7" i="2"/>
  <c r="L8" i="2"/>
  <c r="L9" i="2"/>
  <c r="L10" i="2"/>
  <c r="L11" i="2"/>
  <c r="L12" i="2"/>
  <c r="L13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5" i="2"/>
  <c r="L36" i="2"/>
  <c r="L37" i="2"/>
  <c r="L38" i="2"/>
  <c r="L39" i="2"/>
  <c r="L40" i="2"/>
  <c r="L41" i="2"/>
  <c r="L42" i="2"/>
  <c r="L43" i="2"/>
  <c r="L44" i="2"/>
  <c r="L45" i="2"/>
  <c r="L46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2" i="2"/>
  <c r="L113" i="2"/>
  <c r="L114" i="2"/>
  <c r="L115" i="2"/>
  <c r="L116" i="2"/>
  <c r="L117" i="2"/>
  <c r="L119" i="2"/>
  <c r="L120" i="2"/>
  <c r="L121" i="2"/>
  <c r="L122" i="2"/>
  <c r="L123" i="2"/>
  <c r="L125" i="2"/>
  <c r="L127" i="2"/>
  <c r="L2" i="2"/>
  <c r="H2" i="2"/>
  <c r="F128" i="2"/>
  <c r="G128" i="2"/>
  <c r="D128" i="2"/>
  <c r="E123" i="2"/>
  <c r="H123" i="2"/>
  <c r="E19" i="2"/>
  <c r="H3" i="2" l="1"/>
  <c r="H4" i="2"/>
  <c r="H5" i="2"/>
  <c r="H6" i="2"/>
  <c r="H7" i="2"/>
  <c r="H8" i="2"/>
  <c r="H9" i="2"/>
  <c r="H10" i="2"/>
  <c r="H11" i="2"/>
  <c r="H12" i="2"/>
  <c r="H13" i="2"/>
  <c r="H15" i="2"/>
  <c r="H16" i="2"/>
  <c r="H17" i="2"/>
  <c r="H18" i="2"/>
  <c r="H19" i="2"/>
  <c r="H20" i="2"/>
  <c r="H21" i="2"/>
  <c r="H23" i="2"/>
  <c r="H24" i="2"/>
  <c r="H25" i="2"/>
  <c r="H26" i="2"/>
  <c r="H27" i="2"/>
  <c r="H28" i="2"/>
  <c r="H29" i="2"/>
  <c r="H30" i="2"/>
  <c r="H31" i="2"/>
  <c r="H32" i="2"/>
  <c r="H33" i="2"/>
  <c r="H35" i="2"/>
  <c r="H36" i="2"/>
  <c r="H37" i="2"/>
  <c r="H38" i="2"/>
  <c r="H39" i="2"/>
  <c r="H40" i="2"/>
  <c r="H41" i="2"/>
  <c r="H42" i="2"/>
  <c r="H43" i="2"/>
  <c r="H44" i="2"/>
  <c r="H45" i="2"/>
  <c r="H46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2" i="2"/>
  <c r="H113" i="2"/>
  <c r="H114" i="2"/>
  <c r="H115" i="2"/>
  <c r="H116" i="2"/>
  <c r="H117" i="2"/>
  <c r="H119" i="2"/>
  <c r="H120" i="2"/>
  <c r="H121" i="2"/>
  <c r="H122" i="2"/>
  <c r="H125" i="2"/>
  <c r="H127" i="2"/>
  <c r="E3" i="2"/>
  <c r="E4" i="2"/>
  <c r="E5" i="2"/>
  <c r="E6" i="2"/>
  <c r="E7" i="2"/>
  <c r="E8" i="2"/>
  <c r="E9" i="2"/>
  <c r="E10" i="2"/>
  <c r="E11" i="2"/>
  <c r="E12" i="2"/>
  <c r="E13" i="2"/>
  <c r="E15" i="2"/>
  <c r="E16" i="2"/>
  <c r="E17" i="2"/>
  <c r="E18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5" i="2"/>
  <c r="E36" i="2"/>
  <c r="E37" i="2"/>
  <c r="E38" i="2"/>
  <c r="E39" i="2"/>
  <c r="E40" i="2"/>
  <c r="E41" i="2"/>
  <c r="E42" i="2"/>
  <c r="E43" i="2"/>
  <c r="E44" i="2"/>
  <c r="E45" i="2"/>
  <c r="E46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2" i="2"/>
  <c r="E113" i="2"/>
  <c r="E114" i="2"/>
  <c r="E115" i="2"/>
  <c r="E116" i="2"/>
  <c r="E117" i="2"/>
  <c r="E119" i="2"/>
  <c r="E120" i="2"/>
  <c r="E121" i="2"/>
  <c r="E122" i="2"/>
  <c r="E125" i="2"/>
  <c r="E127" i="2"/>
  <c r="E2" i="2"/>
  <c r="E128" i="2" l="1"/>
  <c r="K128" i="2"/>
  <c r="H128" i="2"/>
  <c r="I128" i="2" l="1"/>
  <c r="N128" i="2" s="1"/>
  <c r="M128" i="2" l="1"/>
  <c r="L128" i="2"/>
</calcChain>
</file>

<file path=xl/sharedStrings.xml><?xml version="1.0" encoding="utf-8"?>
<sst xmlns="http://schemas.openxmlformats.org/spreadsheetml/2006/main" count="314" uniqueCount="168">
  <si>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</si>
  <si>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</si>
  <si>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</si>
  <si>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</si>
  <si>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</si>
  <si>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</si>
  <si>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</si>
  <si>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</si>
  <si>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</si>
  <si>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</si>
  <si>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</si>
  <si>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</si>
  <si>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</si>
  <si>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</si>
  <si>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EGRESOS EN PERSONAL</t>
  </si>
  <si>
    <t>Remuneraciones Unificadas</t>
  </si>
  <si>
    <t>Salarios Unificados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</si>
  <si>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</si>
  <si>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</si>
  <si>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</si>
  <si>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</si>
  <si>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</si>
  <si>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</si>
  <si>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</si>
  <si>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</si>
  <si>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</si>
  <si>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</si>
  <si>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</si>
  <si>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</si>
  <si>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</si>
  <si>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</si>
  <si>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</si>
  <si>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</si>
  <si>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</si>
  <si>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</si>
  <si>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</si>
  <si>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</si>
  <si>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</si>
  <si>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</si>
  <si>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</si>
  <si>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</si>
  <si>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</si>
  <si>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</si>
  <si>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</si>
  <si>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Décimo Tercer Sueldo</t>
  </si>
  <si>
    <t>Décimo Cuarto Sueldo</t>
  </si>
  <si>
    <t>Por Cargas Familiares</t>
  </si>
  <si>
    <t>Subsidio de Antigüedad</t>
  </si>
  <si>
    <t>Horas Extraordinarias y suplementarias</t>
  </si>
  <si>
    <t>Servicios personales por contrato</t>
  </si>
  <si>
    <t>Subrogación</t>
  </si>
  <si>
    <t xml:space="preserve">Aporte Patronal </t>
  </si>
  <si>
    <t>Fondos de Reserva</t>
  </si>
  <si>
    <t>Asignacion Global de Jubilación Patronal</t>
  </si>
  <si>
    <t>Compensacion por vacaciones no gozadas</t>
  </si>
  <si>
    <t>Indemnizaciones Laborales</t>
  </si>
  <si>
    <t>Energia Electrica</t>
  </si>
  <si>
    <t>Telecomunicaciones</t>
  </si>
  <si>
    <t>Servicio de Correro</t>
  </si>
  <si>
    <t>Transporte de Personal</t>
  </si>
  <si>
    <t>Fletes y Maniobras</t>
  </si>
  <si>
    <t>Edicion,Impresión y Publicidad</t>
  </si>
  <si>
    <t>Servicios y Derechos en Produccion y publicaciones</t>
  </si>
  <si>
    <t>Digitalizacion de Informacion y Datos</t>
  </si>
  <si>
    <t>Pasajes al Interior</t>
  </si>
  <si>
    <t>Viaticos y Subsistencias en el Interior</t>
  </si>
  <si>
    <t>Gastos en Maquinaria y Equipo (Instalacion)</t>
  </si>
  <si>
    <t>Vehiculos (Servicios mantenimiento)</t>
  </si>
  <si>
    <t>Consultoria,Asesoria e Investigacion Especializada</t>
  </si>
  <si>
    <t>Capacitacion a Servidores Publicos</t>
  </si>
  <si>
    <t>Capacitacion para la ciudadania en General</t>
  </si>
  <si>
    <t>Desarrollo,Actualizacion,Asistencia Tecnica y Soporte Tecnico Informatico</t>
  </si>
  <si>
    <t>Mantenimiento y Reparacion de Equipos y Sistemas Informaticos</t>
  </si>
  <si>
    <t>Alimentos y bebidas</t>
  </si>
  <si>
    <t>Vestuario, Lenceria y Prendas de Proteccion</t>
  </si>
  <si>
    <t>Materiales de Oficina</t>
  </si>
  <si>
    <t>Materiales de Aseo</t>
  </si>
  <si>
    <t>Materiales de Impresión,Fotografía,Reproducción y Publicaciones</t>
  </si>
  <si>
    <t>Maquinarias y Equipos</t>
  </si>
  <si>
    <t>Herramientas</t>
  </si>
  <si>
    <t>Equipos, Sistemas y Paquetes Informáticos</t>
  </si>
  <si>
    <t>Descuentos, Comisiones y Otros Cargos en Títulos y Valores</t>
  </si>
  <si>
    <t>Sector Público Financiero</t>
  </si>
  <si>
    <t>Tasas Generales, Impuestos,</t>
  </si>
  <si>
    <t>Seguros</t>
  </si>
  <si>
    <t>Comisiones Bancarias</t>
  </si>
  <si>
    <t>Costas Judiciales</t>
  </si>
  <si>
    <t>Obligaciones con el Iess Por Responsabilidad</t>
  </si>
  <si>
    <t>Intereses por Mora Patronal al Iess</t>
  </si>
  <si>
    <t>A Entidades Descentralizadas Autónomas</t>
  </si>
  <si>
    <t>Al Sector Privado no Financiero</t>
  </si>
  <si>
    <t>Decimo Tercer Sueldo</t>
  </si>
  <si>
    <t>Decimo Cuarto Sueldo</t>
  </si>
  <si>
    <t>Compensación por Deshaucio</t>
  </si>
  <si>
    <t>Compensación por vacaciones no Gozadas</t>
  </si>
  <si>
    <t>Espectáculos Culturales y Sociales</t>
  </si>
  <si>
    <t>Difusión,Información y Publicidad</t>
  </si>
  <si>
    <t>Eventos Públicos Promocionales</t>
  </si>
  <si>
    <t>Combustibles</t>
  </si>
  <si>
    <t>Edificios, Locales y residencias</t>
  </si>
  <si>
    <t>Gastos en Vehículos (Instalación y reparación)</t>
  </si>
  <si>
    <t>Infraestructura</t>
  </si>
  <si>
    <t>Mantenimiento de Areas Verdes y Arreglo de Vías</t>
  </si>
  <si>
    <t>Instalación, Recaudación, Montaje</t>
  </si>
  <si>
    <t>Maquinarias y Equipos (Arrendamiento)</t>
  </si>
  <si>
    <t>Estudio y Diseño de Proyectos</t>
  </si>
  <si>
    <t>Investigación Profesional y Análisis de Laboratorio</t>
  </si>
  <si>
    <t>Capacitación a Servidores Públicos</t>
  </si>
  <si>
    <t>Capacitación para la Ciudadania en General</t>
  </si>
  <si>
    <t>Lubricantes</t>
  </si>
  <si>
    <t>Insumos,Bienes,Materiales y Suministros de Plomerias,Carpinteria</t>
  </si>
  <si>
    <t>Materiales Didácticos</t>
  </si>
  <si>
    <t>Repuestos y Accesorios</t>
  </si>
  <si>
    <t>Suministros para Actividades de Pezca y Activi.Agropecuarias</t>
  </si>
  <si>
    <t>Adquisición de Accesorios e Insumos Químicos</t>
  </si>
  <si>
    <t>Ayudas Técnicas para compensar las Discapacidades</t>
  </si>
  <si>
    <t>Herramientas (Bienes Muebles no Depreciables)</t>
  </si>
  <si>
    <t>De Agua Potable</t>
  </si>
  <si>
    <t>De Urbanización y Enbellecimiento</t>
  </si>
  <si>
    <t>Tasas Generales, Impuestos, y Contribuciones</t>
  </si>
  <si>
    <t>Transferencias o Donaciones al Sector Público</t>
  </si>
  <si>
    <t>Mobiliarios</t>
  </si>
  <si>
    <t>Terrenos</t>
  </si>
  <si>
    <t>Al Sector Privado Financiero</t>
  </si>
  <si>
    <t>De Cuentas por Pagar</t>
  </si>
  <si>
    <t>Edicion,Impresión y Reproducción y Publicaciones</t>
  </si>
  <si>
    <t>BIENES Y SERVICIOS DE CONSUMO</t>
  </si>
  <si>
    <t>EGRESOS FINANCIEROS</t>
  </si>
  <si>
    <t>OTROS EGRESOS CORRIENTES</t>
  </si>
  <si>
    <t>TRANSFERENCIAS O DONACIONES CORRIENTES</t>
  </si>
  <si>
    <t>EGRESOS EN PERSONAL PARA INVERSION</t>
  </si>
  <si>
    <t>BIENES Y SERVICIOS PARA INVERSION</t>
  </si>
  <si>
    <t>OBRAS DE INFRAESTRUCTURA</t>
  </si>
  <si>
    <t>OTROS EGRESOS INVERSION</t>
  </si>
  <si>
    <t>BIENES DE LARGA DURACION (PEOPIEDAD,PLANTA Y EQUIPO)</t>
  </si>
  <si>
    <t>AMORTIZACION DE LADEUDA PUBLICA</t>
  </si>
  <si>
    <t>PASIVO CIRCULANTE</t>
  </si>
  <si>
    <t xml:space="preserve">Unidad de Gestión Financiera </t>
  </si>
  <si>
    <t>(02) 973-530 directo.</t>
  </si>
  <si>
    <t>SERVICIOS GENERALES</t>
  </si>
  <si>
    <t>TRASLADOS,INSTALACIONES,VIATICOS Y SUBSISTENCIAS</t>
  </si>
  <si>
    <t>ARRENDAMIENTO DE BIENES</t>
  </si>
  <si>
    <t>EGRESOS EN INFORMATRICA</t>
  </si>
  <si>
    <t>BIENES DE USO Y CONSUMO CORRIENTE</t>
  </si>
  <si>
    <t>BIENES MUEBLES NO DEPRECIABLES</t>
  </si>
  <si>
    <t>CONSULTORIA, ASESORIA E INVESTIGACION ESPECIALIZADA</t>
  </si>
  <si>
    <t>BIENES DE USO Y CONSUMO PARA INVERSION</t>
  </si>
  <si>
    <t>TRANSFERENCIAS O DONACIONES INVERSION AL SECTOR PRIVADO INTERNO</t>
  </si>
  <si>
    <t xml:space="preserve">EXPROPIACIONES DE BIENES </t>
  </si>
  <si>
    <t>510105</t>
  </si>
  <si>
    <t>510106</t>
  </si>
  <si>
    <t>Materiales de Construccion,electricos,plomeria,carpinteria</t>
  </si>
  <si>
    <t>Servicios y Derechos en produccion</t>
  </si>
  <si>
    <t>Bienes Biologicos</t>
  </si>
  <si>
    <t>gestionfinanciera@gadzaruma.gob.ec</t>
  </si>
  <si>
    <t>INSTALACIÓN, MANTENIMIENTO</t>
  </si>
  <si>
    <t>CONTRATACIÓN DE ESTUDIOS, INVESTIGACIONES Y SERVICIOS TÉCNICOS ESPECIALIZADOS</t>
  </si>
  <si>
    <t>INSTALACIÓN, MANTENIMIENTO, REPARACIÓN</t>
  </si>
  <si>
    <t>Eco. Gianna Maritza Apolo Ordóñez</t>
  </si>
  <si>
    <t>Arrendamiento y licencias de uso y paquetes informáticos</t>
  </si>
  <si>
    <t>TRANSFERENCIAS O DONACIONES INVERSION A GADS</t>
  </si>
  <si>
    <t>Gobiernos Autónomos Descentralizados</t>
  </si>
  <si>
    <t>Fiscalización e inspecciones técnicas</t>
  </si>
  <si>
    <t>Mobiliarios (no depreciables)</t>
  </si>
  <si>
    <t>Compensación por deshaucio</t>
  </si>
  <si>
    <t>Sector Privado Financiero</t>
  </si>
  <si>
    <t>Maquinarias y equipos (bienes muebles no depreciables)</t>
  </si>
  <si>
    <t>Al Sector Publico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</si>
</sst>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0"/>
      <color theme="1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/>
    <xf numFmtId="0" fontId="5" fillId="0" borderId="2" xfId="0" applyFont="1" applyBorder="1" applyAlignment="1">
      <alignment wrapText="1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0" xfId="0" applyFont="1"/>
    <xf numFmtId="49" fontId="5" fillId="0" borderId="2" xfId="0" applyNumberFormat="1" applyFont="1" applyBorder="1" applyAlignment="1">
      <alignment horizontal="right" vertical="center" wrapText="1"/>
    </xf>
    <xf numFmtId="2" fontId="5" fillId="0" borderId="2" xfId="0" applyNumberFormat="1" applyFont="1" applyBorder="1" applyAlignment="1" applyProtection="1">
      <alignment wrapText="1"/>
      <protection locked="0"/>
    </xf>
    <xf numFmtId="2" fontId="5" fillId="0" borderId="0" xfId="0" applyNumberFormat="1" applyFont="1"/>
    <xf numFmtId="0" fontId="5" fillId="0" borderId="4" xfId="0" applyFont="1" applyBorder="1"/>
    <xf numFmtId="0" fontId="5" fillId="0" borderId="4" xfId="0" applyFont="1" applyBorder="1" applyAlignment="1">
      <alignment horizontal="center" wrapText="1"/>
    </xf>
    <xf numFmtId="0" fontId="8" fillId="0" borderId="3" xfId="0" applyFont="1" applyBorder="1"/>
    <xf numFmtId="4" fontId="5" fillId="0" borderId="2" xfId="0" applyNumberFormat="1" applyFont="1" applyBorder="1" applyAlignment="1" applyProtection="1">
      <alignment horizontal="right" wrapText="1"/>
      <protection locked="0"/>
    </xf>
    <xf numFmtId="4" fontId="5" fillId="0" borderId="2" xfId="0" applyNumberFormat="1" applyFont="1" applyBorder="1" applyAlignment="1" applyProtection="1">
      <alignment wrapText="1"/>
      <protection locked="0"/>
    </xf>
    <xf numFmtId="4" fontId="5" fillId="0" borderId="2" xfId="0" applyNumberFormat="1" applyFont="1" applyBorder="1" applyAlignment="1" applyProtection="1">
      <alignment horizontal="right"/>
      <protection locked="0"/>
    </xf>
    <xf numFmtId="4" fontId="5" fillId="0" borderId="4" xfId="0" applyNumberFormat="1" applyFont="1" applyBorder="1" applyAlignment="1" applyProtection="1">
      <alignment horizontal="right"/>
      <protection locked="0"/>
    </xf>
    <xf numFmtId="4" fontId="5" fillId="0" borderId="4" xfId="0" applyNumberFormat="1" applyFont="1" applyBorder="1" applyAlignment="1" applyProtection="1">
      <alignment horizontal="right" wrapText="1"/>
      <protection locked="0"/>
    </xf>
    <xf numFmtId="4" fontId="5" fillId="0" borderId="4" xfId="0" applyNumberFormat="1" applyFont="1" applyBorder="1" applyAlignment="1" applyProtection="1">
      <alignment wrapText="1"/>
      <protection locked="0"/>
    </xf>
    <xf numFmtId="4" fontId="8" fillId="0" borderId="3" xfId="0" applyNumberFormat="1" applyFont="1" applyBorder="1"/>
    <xf numFmtId="2" fontId="8" fillId="0" borderId="2" xfId="0" applyNumberFormat="1" applyFont="1" applyBorder="1" applyAlignment="1" applyProtection="1">
      <alignment wrapText="1"/>
      <protection locked="0"/>
    </xf>
    <xf numFmtId="0" fontId="5" fillId="4" borderId="2" xfId="0" applyFont="1" applyFill="1" applyBorder="1"/>
    <xf numFmtId="0" fontId="5" fillId="4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wrapText="1"/>
    </xf>
    <xf numFmtId="4" fontId="5" fillId="4" borderId="2" xfId="0" applyNumberFormat="1" applyFont="1" applyFill="1" applyBorder="1" applyAlignment="1" applyProtection="1">
      <alignment horizontal="right"/>
      <protection locked="0"/>
    </xf>
    <xf numFmtId="4" fontId="5" fillId="4" borderId="2" xfId="0" applyNumberFormat="1" applyFont="1" applyFill="1" applyBorder="1" applyAlignment="1" applyProtection="1">
      <alignment horizontal="right" wrapText="1"/>
      <protection locked="0"/>
    </xf>
    <xf numFmtId="4" fontId="5" fillId="4" borderId="2" xfId="0" applyNumberFormat="1" applyFont="1" applyFill="1" applyBorder="1" applyAlignment="1" applyProtection="1">
      <alignment wrapText="1"/>
      <protection locked="0"/>
    </xf>
    <xf numFmtId="2" fontId="5" fillId="4" borderId="2" xfId="0" applyNumberFormat="1" applyFont="1" applyFill="1" applyBorder="1" applyAlignment="1" applyProtection="1">
      <alignment wrapText="1"/>
      <protection locked="0"/>
    </xf>
    <xf numFmtId="0" fontId="5" fillId="4" borderId="0" xfId="0" applyFont="1" applyFill="1"/>
    <xf numFmtId="0" fontId="9" fillId="4" borderId="0" xfId="0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estionfinanciera@gadzarum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21"/>
  <sheetViews>
    <sheetView tabSelected="1" topLeftCell="A125" workbookViewId="0">
      <selection activeCell="I131" sqref="I131"/>
    </sheetView>
  </sheetViews>
  <sheetFormatPr baseColWidth="10" defaultColWidth="14.42578125" defaultRowHeight="23.1" customHeight="1" x14ac:dyDescent="0.2"/>
  <cols>
    <col min="1" max="1" width="9.140625" style="22" customWidth="1"/>
    <col min="2" max="2" width="20.5703125" style="22" customWidth="1"/>
    <col min="3" max="3" width="37.28515625" style="22" customWidth="1"/>
    <col min="4" max="4" width="12.7109375" style="22" customWidth="1"/>
    <col min="5" max="5" width="13.140625" style="22" customWidth="1"/>
    <col min="6" max="7" width="12.7109375" style="22" customWidth="1"/>
    <col min="8" max="8" width="13.7109375" style="22" customWidth="1"/>
    <col min="9" max="9" width="12" style="22" customWidth="1"/>
    <col min="10" max="10" width="12.42578125" style="22" customWidth="1"/>
    <col min="11" max="11" width="12.5703125" style="22" customWidth="1"/>
    <col min="12" max="12" width="12.85546875" style="22" customWidth="1"/>
    <col min="13" max="14" width="13" style="22" customWidth="1"/>
    <col min="15" max="26" width="10" style="22" customWidth="1"/>
    <col min="27" max="16384" width="14.42578125" style="22"/>
  </cols>
  <sheetData>
    <row r="1" spans="1:26" ht="23.1" customHeight="1" x14ac:dyDescent="0.2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20" t="s">
        <v>9</v>
      </c>
      <c r="K1" s="19" t="s">
        <v>10</v>
      </c>
      <c r="L1" s="19" t="s">
        <v>11</v>
      </c>
      <c r="M1" s="19" t="s">
        <v>12</v>
      </c>
      <c r="N1" s="19" t="s">
        <v>13</v>
      </c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23.1" customHeight="1" x14ac:dyDescent="0.2">
      <c r="A2" s="23" t="s">
        <v>149</v>
      </c>
      <c r="B2" s="11" t="s">
        <v>14</v>
      </c>
      <c r="C2" s="17" t="s">
        <v>15</v>
      </c>
      <c r="D2" s="29">
        <v>439887</v>
      </c>
      <c r="E2" s="29">
        <f>+F2-D2</f>
        <v>6627.2999999999884</v>
      </c>
      <c r="F2" s="29">
        <v>446514.3</v>
      </c>
      <c r="G2" s="29">
        <v>261521.22</v>
      </c>
      <c r="H2" s="29">
        <f>+G2</f>
        <v>261521.22</v>
      </c>
      <c r="I2" s="30">
        <v>261521.22</v>
      </c>
      <c r="J2" s="29">
        <v>254835.84</v>
      </c>
      <c r="K2" s="30">
        <f>+F2-H2</f>
        <v>184993.08</v>
      </c>
      <c r="L2" s="30">
        <f>+F2-I2</f>
        <v>184993.08</v>
      </c>
      <c r="M2" s="30">
        <f>+I2-J2</f>
        <v>6685.3800000000047</v>
      </c>
      <c r="N2" s="24">
        <f>I2/F2*100</f>
        <v>58.569506060612177</v>
      </c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23.1" customHeight="1" x14ac:dyDescent="0.2">
      <c r="A3" s="23" t="s">
        <v>150</v>
      </c>
      <c r="B3" s="11" t="s">
        <v>14</v>
      </c>
      <c r="C3" s="17" t="s">
        <v>16</v>
      </c>
      <c r="D3" s="29">
        <v>271370.88</v>
      </c>
      <c r="E3" s="29">
        <f t="shared" ref="E3:E62" si="0">+F3-D3</f>
        <v>4680</v>
      </c>
      <c r="F3" s="29">
        <v>276050.88</v>
      </c>
      <c r="G3" s="29">
        <v>149425.68</v>
      </c>
      <c r="H3" s="29">
        <f t="shared" ref="H3:H62" si="1">+G3</f>
        <v>149425.68</v>
      </c>
      <c r="I3" s="30">
        <v>149425.68</v>
      </c>
      <c r="J3" s="29">
        <v>146241.1</v>
      </c>
      <c r="K3" s="30">
        <f t="shared" ref="K3:K66" si="2">+F3-H3</f>
        <v>126625.20000000001</v>
      </c>
      <c r="L3" s="30">
        <f t="shared" ref="L3:L69" si="3">+F3-I3</f>
        <v>126625.20000000001</v>
      </c>
      <c r="M3" s="30">
        <f t="shared" ref="M3:M69" si="4">+I3-J3</f>
        <v>3184.5799999999872</v>
      </c>
      <c r="N3" s="24">
        <f t="shared" ref="N3:N69" si="5">I3/F3*100</f>
        <v>54.129760426773501</v>
      </c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23.1" customHeight="1" x14ac:dyDescent="0.2">
      <c r="A4" s="13">
        <v>510203</v>
      </c>
      <c r="B4" s="11" t="s">
        <v>14</v>
      </c>
      <c r="C4" s="13" t="s">
        <v>44</v>
      </c>
      <c r="D4" s="31">
        <v>72676.41</v>
      </c>
      <c r="E4" s="29">
        <f t="shared" si="0"/>
        <v>1044.9700000000012</v>
      </c>
      <c r="F4" s="31">
        <v>73721.38</v>
      </c>
      <c r="G4" s="29">
        <v>4255.58</v>
      </c>
      <c r="H4" s="29">
        <f t="shared" si="1"/>
        <v>4255.58</v>
      </c>
      <c r="I4" s="30">
        <v>4255.58</v>
      </c>
      <c r="J4" s="31">
        <v>3670.19</v>
      </c>
      <c r="K4" s="30">
        <f t="shared" si="2"/>
        <v>69465.8</v>
      </c>
      <c r="L4" s="30">
        <f t="shared" si="3"/>
        <v>69465.8</v>
      </c>
      <c r="M4" s="30">
        <f t="shared" si="4"/>
        <v>585.38999999999987</v>
      </c>
      <c r="N4" s="24">
        <f t="shared" si="5"/>
        <v>5.7725180944795111</v>
      </c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23.1" customHeight="1" x14ac:dyDescent="0.2">
      <c r="A5" s="13">
        <v>510204</v>
      </c>
      <c r="B5" s="11" t="s">
        <v>14</v>
      </c>
      <c r="C5" s="13" t="s">
        <v>45</v>
      </c>
      <c r="D5" s="31">
        <v>38897.919999999998</v>
      </c>
      <c r="E5" s="29">
        <f t="shared" si="0"/>
        <v>658.06000000000495</v>
      </c>
      <c r="F5" s="31">
        <v>39555.980000000003</v>
      </c>
      <c r="G5" s="29">
        <v>33522.32</v>
      </c>
      <c r="H5" s="29">
        <f t="shared" si="1"/>
        <v>33522.32</v>
      </c>
      <c r="I5" s="30">
        <v>33522.32</v>
      </c>
      <c r="J5" s="31">
        <v>33178.339999999997</v>
      </c>
      <c r="K5" s="30">
        <f t="shared" si="2"/>
        <v>6033.6600000000035</v>
      </c>
      <c r="L5" s="30">
        <f t="shared" si="3"/>
        <v>6033.6600000000035</v>
      </c>
      <c r="M5" s="30">
        <f t="shared" si="4"/>
        <v>343.9800000000032</v>
      </c>
      <c r="N5" s="24">
        <f t="shared" si="5"/>
        <v>84.746528843426447</v>
      </c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23.1" customHeight="1" x14ac:dyDescent="0.2">
      <c r="A6" s="13">
        <v>510401</v>
      </c>
      <c r="B6" s="11" t="s">
        <v>14</v>
      </c>
      <c r="C6" s="13" t="s">
        <v>46</v>
      </c>
      <c r="D6" s="31">
        <v>2268</v>
      </c>
      <c r="E6" s="29">
        <f t="shared" si="0"/>
        <v>0</v>
      </c>
      <c r="F6" s="31">
        <v>2268</v>
      </c>
      <c r="G6" s="29">
        <v>1361.89</v>
      </c>
      <c r="H6" s="29">
        <f t="shared" si="1"/>
        <v>1361.89</v>
      </c>
      <c r="I6" s="30">
        <v>1361.89</v>
      </c>
      <c r="J6" s="31">
        <v>1173.29</v>
      </c>
      <c r="K6" s="30">
        <f t="shared" si="2"/>
        <v>906.1099999999999</v>
      </c>
      <c r="L6" s="30">
        <f t="shared" si="3"/>
        <v>906.1099999999999</v>
      </c>
      <c r="M6" s="30">
        <f t="shared" si="4"/>
        <v>188.60000000000014</v>
      </c>
      <c r="N6" s="24">
        <f t="shared" si="5"/>
        <v>60.04805996472664</v>
      </c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23.1" customHeight="1" x14ac:dyDescent="0.2">
      <c r="A7" s="13">
        <v>510408</v>
      </c>
      <c r="B7" s="11" t="s">
        <v>14</v>
      </c>
      <c r="C7" s="14" t="s">
        <v>47</v>
      </c>
      <c r="D7" s="31">
        <v>9417.66</v>
      </c>
      <c r="E7" s="29">
        <f t="shared" si="0"/>
        <v>0</v>
      </c>
      <c r="F7" s="31">
        <v>9417.66</v>
      </c>
      <c r="G7" s="29">
        <v>5192.16</v>
      </c>
      <c r="H7" s="29">
        <f t="shared" si="1"/>
        <v>5192.16</v>
      </c>
      <c r="I7" s="30">
        <v>5192.16</v>
      </c>
      <c r="J7" s="31">
        <v>4428.47</v>
      </c>
      <c r="K7" s="30">
        <f t="shared" si="2"/>
        <v>4225.5</v>
      </c>
      <c r="L7" s="30">
        <f t="shared" si="3"/>
        <v>4225.5</v>
      </c>
      <c r="M7" s="30">
        <f t="shared" si="4"/>
        <v>763.6899999999996</v>
      </c>
      <c r="N7" s="24">
        <f t="shared" si="5"/>
        <v>55.132166589152718</v>
      </c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23.1" customHeight="1" x14ac:dyDescent="0.2">
      <c r="A8" s="13">
        <v>510509</v>
      </c>
      <c r="B8" s="11" t="s">
        <v>14</v>
      </c>
      <c r="C8" s="14" t="s">
        <v>48</v>
      </c>
      <c r="D8" s="31">
        <v>16360.04</v>
      </c>
      <c r="E8" s="29">
        <f t="shared" si="0"/>
        <v>0</v>
      </c>
      <c r="F8" s="31">
        <v>16360.04</v>
      </c>
      <c r="G8" s="29">
        <v>7924.56</v>
      </c>
      <c r="H8" s="29">
        <f t="shared" si="1"/>
        <v>7924.56</v>
      </c>
      <c r="I8" s="30">
        <v>7924.56</v>
      </c>
      <c r="J8" s="31">
        <v>6719.71</v>
      </c>
      <c r="K8" s="30">
        <f t="shared" si="2"/>
        <v>8435.48</v>
      </c>
      <c r="L8" s="30">
        <f t="shared" si="3"/>
        <v>8435.48</v>
      </c>
      <c r="M8" s="30">
        <f t="shared" si="4"/>
        <v>1204.8500000000004</v>
      </c>
      <c r="N8" s="24">
        <f t="shared" si="5"/>
        <v>48.438512375275366</v>
      </c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23.1" customHeight="1" x14ac:dyDescent="0.2">
      <c r="A9" s="13">
        <v>510510</v>
      </c>
      <c r="B9" s="11" t="s">
        <v>14</v>
      </c>
      <c r="C9" s="14" t="s">
        <v>49</v>
      </c>
      <c r="D9" s="31">
        <v>158483</v>
      </c>
      <c r="E9" s="29">
        <f t="shared" si="0"/>
        <v>-10183.989999999991</v>
      </c>
      <c r="F9" s="31">
        <v>148299.01</v>
      </c>
      <c r="G9" s="29">
        <v>45701.29</v>
      </c>
      <c r="H9" s="29">
        <f t="shared" si="1"/>
        <v>45701.29</v>
      </c>
      <c r="I9" s="30">
        <v>45701.29</v>
      </c>
      <c r="J9" s="31">
        <v>45224.3</v>
      </c>
      <c r="K9" s="30">
        <f t="shared" si="2"/>
        <v>102597.72</v>
      </c>
      <c r="L9" s="30">
        <f t="shared" si="3"/>
        <v>102597.72</v>
      </c>
      <c r="M9" s="30">
        <f t="shared" si="4"/>
        <v>476.98999999999796</v>
      </c>
      <c r="N9" s="24">
        <f t="shared" si="5"/>
        <v>30.816989270528506</v>
      </c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23.1" customHeight="1" x14ac:dyDescent="0.2">
      <c r="A10" s="13">
        <v>510512</v>
      </c>
      <c r="B10" s="11" t="s">
        <v>14</v>
      </c>
      <c r="C10" s="13" t="s">
        <v>50</v>
      </c>
      <c r="D10" s="31">
        <v>44516</v>
      </c>
      <c r="E10" s="29">
        <f t="shared" si="0"/>
        <v>-5149.489999999998</v>
      </c>
      <c r="F10" s="31">
        <v>39366.51</v>
      </c>
      <c r="G10" s="29">
        <v>13653.54</v>
      </c>
      <c r="H10" s="29">
        <f t="shared" si="1"/>
        <v>13653.54</v>
      </c>
      <c r="I10" s="30">
        <v>13653.54</v>
      </c>
      <c r="J10" s="31">
        <v>12558.54</v>
      </c>
      <c r="K10" s="30">
        <f t="shared" si="2"/>
        <v>25712.97</v>
      </c>
      <c r="L10" s="30">
        <f t="shared" si="3"/>
        <v>25712.97</v>
      </c>
      <c r="M10" s="30">
        <f t="shared" si="4"/>
        <v>1095</v>
      </c>
      <c r="N10" s="24">
        <f t="shared" si="5"/>
        <v>34.683135487499399</v>
      </c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23.1" customHeight="1" x14ac:dyDescent="0.2">
      <c r="A11" s="13">
        <v>510601</v>
      </c>
      <c r="B11" s="11" t="s">
        <v>14</v>
      </c>
      <c r="C11" s="13" t="s">
        <v>51</v>
      </c>
      <c r="D11" s="31">
        <v>103040.29</v>
      </c>
      <c r="E11" s="29">
        <f t="shared" si="0"/>
        <v>2060.75</v>
      </c>
      <c r="F11" s="31">
        <v>105101.04</v>
      </c>
      <c r="G11" s="29">
        <v>57471.03</v>
      </c>
      <c r="H11" s="29">
        <f t="shared" si="1"/>
        <v>57471.03</v>
      </c>
      <c r="I11" s="30">
        <v>57471.03</v>
      </c>
      <c r="J11" s="31">
        <v>49577.14</v>
      </c>
      <c r="K11" s="30">
        <f t="shared" si="2"/>
        <v>47630.009999999995</v>
      </c>
      <c r="L11" s="30">
        <f t="shared" si="3"/>
        <v>47630.009999999995</v>
      </c>
      <c r="M11" s="30">
        <f t="shared" si="4"/>
        <v>7893.8899999999994</v>
      </c>
      <c r="N11" s="24">
        <f t="shared" si="5"/>
        <v>54.681694871906117</v>
      </c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23.1" customHeight="1" x14ac:dyDescent="0.2">
      <c r="A12" s="13">
        <v>510602</v>
      </c>
      <c r="B12" s="11" t="s">
        <v>14</v>
      </c>
      <c r="C12" s="13" t="s">
        <v>52</v>
      </c>
      <c r="D12" s="31">
        <v>72676.41</v>
      </c>
      <c r="E12" s="29">
        <f t="shared" si="0"/>
        <v>390</v>
      </c>
      <c r="F12" s="31">
        <v>73066.41</v>
      </c>
      <c r="G12" s="29">
        <v>32054.36</v>
      </c>
      <c r="H12" s="29">
        <f t="shared" si="1"/>
        <v>32054.36</v>
      </c>
      <c r="I12" s="30">
        <v>32054.36</v>
      </c>
      <c r="J12" s="31">
        <v>27939.759999999998</v>
      </c>
      <c r="K12" s="30">
        <f t="shared" si="2"/>
        <v>41012.050000000003</v>
      </c>
      <c r="L12" s="30">
        <f t="shared" si="3"/>
        <v>41012.050000000003</v>
      </c>
      <c r="M12" s="30">
        <f t="shared" si="4"/>
        <v>4114.6000000000022</v>
      </c>
      <c r="N12" s="24">
        <f t="shared" si="5"/>
        <v>43.870172354163834</v>
      </c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23.1" customHeight="1" x14ac:dyDescent="0.2">
      <c r="A13" s="13">
        <v>510606</v>
      </c>
      <c r="B13" s="11" t="s">
        <v>14</v>
      </c>
      <c r="C13" s="14" t="s">
        <v>53</v>
      </c>
      <c r="D13" s="31">
        <v>98932.85</v>
      </c>
      <c r="E13" s="29">
        <f t="shared" si="0"/>
        <v>-2888.6399999999994</v>
      </c>
      <c r="F13" s="31">
        <v>96044.21</v>
      </c>
      <c r="G13" s="29">
        <v>61647.46</v>
      </c>
      <c r="H13" s="29">
        <f t="shared" si="1"/>
        <v>61647.46</v>
      </c>
      <c r="I13" s="30">
        <v>61647.46</v>
      </c>
      <c r="J13" s="31">
        <v>61647.46</v>
      </c>
      <c r="K13" s="30">
        <f t="shared" si="2"/>
        <v>34396.750000000007</v>
      </c>
      <c r="L13" s="30">
        <f t="shared" si="3"/>
        <v>34396.750000000007</v>
      </c>
      <c r="M13" s="30">
        <f t="shared" si="4"/>
        <v>0</v>
      </c>
      <c r="N13" s="24">
        <f t="shared" si="5"/>
        <v>64.186544925508784</v>
      </c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23.1" customHeight="1" x14ac:dyDescent="0.2">
      <c r="A14" s="13">
        <v>510704</v>
      </c>
      <c r="B14" s="11" t="s">
        <v>14</v>
      </c>
      <c r="C14" s="14" t="s">
        <v>164</v>
      </c>
      <c r="D14" s="31">
        <v>0</v>
      </c>
      <c r="E14" s="29">
        <f t="shared" si="0"/>
        <v>2433.67</v>
      </c>
      <c r="F14" s="31">
        <v>2433.67</v>
      </c>
      <c r="G14" s="29">
        <v>2433.67</v>
      </c>
      <c r="H14" s="29">
        <f t="shared" si="1"/>
        <v>2433.67</v>
      </c>
      <c r="I14" s="30">
        <v>2433.67</v>
      </c>
      <c r="J14" s="31">
        <v>2433.67</v>
      </c>
      <c r="K14" s="30">
        <f t="shared" si="2"/>
        <v>0</v>
      </c>
      <c r="L14" s="30">
        <f t="shared" si="3"/>
        <v>0</v>
      </c>
      <c r="M14" s="30">
        <f t="shared" si="4"/>
        <v>0</v>
      </c>
      <c r="N14" s="24">
        <f t="shared" si="5"/>
        <v>100</v>
      </c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23.1" customHeight="1" x14ac:dyDescent="0.2">
      <c r="A15" s="13">
        <v>510707</v>
      </c>
      <c r="B15" s="11" t="s">
        <v>14</v>
      </c>
      <c r="C15" s="14" t="s">
        <v>54</v>
      </c>
      <c r="D15" s="31">
        <v>165</v>
      </c>
      <c r="E15" s="29">
        <f t="shared" si="0"/>
        <v>1677.67</v>
      </c>
      <c r="F15" s="31">
        <v>1842.67</v>
      </c>
      <c r="G15" s="29">
        <v>1487.03</v>
      </c>
      <c r="H15" s="29">
        <f t="shared" si="1"/>
        <v>1487.03</v>
      </c>
      <c r="I15" s="30">
        <v>1487.03</v>
      </c>
      <c r="J15" s="31">
        <v>1487.03</v>
      </c>
      <c r="K15" s="30">
        <f t="shared" si="2"/>
        <v>355.6400000000001</v>
      </c>
      <c r="L15" s="30">
        <f t="shared" si="3"/>
        <v>355.6400000000001</v>
      </c>
      <c r="M15" s="30">
        <f t="shared" si="4"/>
        <v>0</v>
      </c>
      <c r="N15" s="24">
        <f t="shared" si="5"/>
        <v>80.699745478029158</v>
      </c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23.1" customHeight="1" x14ac:dyDescent="0.2">
      <c r="A16" s="13">
        <v>510711</v>
      </c>
      <c r="B16" s="11" t="s">
        <v>14</v>
      </c>
      <c r="C16" s="14" t="s">
        <v>55</v>
      </c>
      <c r="D16" s="31">
        <v>98000</v>
      </c>
      <c r="E16" s="29">
        <f t="shared" si="0"/>
        <v>0</v>
      </c>
      <c r="F16" s="31">
        <v>98000</v>
      </c>
      <c r="G16" s="29">
        <v>65000</v>
      </c>
      <c r="H16" s="29">
        <f t="shared" si="1"/>
        <v>65000</v>
      </c>
      <c r="I16" s="30">
        <v>65000</v>
      </c>
      <c r="J16" s="31">
        <v>65000</v>
      </c>
      <c r="K16" s="30">
        <f t="shared" si="2"/>
        <v>33000</v>
      </c>
      <c r="L16" s="30">
        <f t="shared" si="3"/>
        <v>33000</v>
      </c>
      <c r="M16" s="30">
        <f t="shared" si="4"/>
        <v>0</v>
      </c>
      <c r="N16" s="24">
        <f t="shared" si="5"/>
        <v>66.326530612244895</v>
      </c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23.1" customHeight="1" x14ac:dyDescent="0.2">
      <c r="A17" s="13">
        <v>530104</v>
      </c>
      <c r="B17" s="12" t="s">
        <v>126</v>
      </c>
      <c r="C17" s="13" t="s">
        <v>56</v>
      </c>
      <c r="D17" s="31">
        <v>8500</v>
      </c>
      <c r="E17" s="29">
        <f t="shared" si="0"/>
        <v>0</v>
      </c>
      <c r="F17" s="31">
        <v>8500</v>
      </c>
      <c r="G17" s="29">
        <v>5616.4</v>
      </c>
      <c r="H17" s="29">
        <f t="shared" si="1"/>
        <v>5616.4</v>
      </c>
      <c r="I17" s="30">
        <v>5616.4</v>
      </c>
      <c r="J17" s="30">
        <v>5616.4</v>
      </c>
      <c r="K17" s="30">
        <f t="shared" si="2"/>
        <v>2883.6000000000004</v>
      </c>
      <c r="L17" s="30">
        <f t="shared" si="3"/>
        <v>2883.6000000000004</v>
      </c>
      <c r="M17" s="30">
        <f t="shared" si="4"/>
        <v>0</v>
      </c>
      <c r="N17" s="24">
        <f t="shared" si="5"/>
        <v>66.075294117647047</v>
      </c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23.1" customHeight="1" x14ac:dyDescent="0.2">
      <c r="A18" s="13">
        <v>530105</v>
      </c>
      <c r="B18" s="12" t="s">
        <v>126</v>
      </c>
      <c r="C18" s="13" t="s">
        <v>57</v>
      </c>
      <c r="D18" s="31">
        <v>24600</v>
      </c>
      <c r="E18" s="29">
        <f t="shared" si="0"/>
        <v>0</v>
      </c>
      <c r="F18" s="31">
        <v>24600</v>
      </c>
      <c r="G18" s="29">
        <v>12606.28</v>
      </c>
      <c r="H18" s="29">
        <f t="shared" si="1"/>
        <v>12606.28</v>
      </c>
      <c r="I18" s="30">
        <v>12606.28</v>
      </c>
      <c r="J18" s="31">
        <v>12606.28</v>
      </c>
      <c r="K18" s="30">
        <f t="shared" si="2"/>
        <v>11993.72</v>
      </c>
      <c r="L18" s="30">
        <f t="shared" si="3"/>
        <v>11993.72</v>
      </c>
      <c r="M18" s="30">
        <f t="shared" si="4"/>
        <v>0</v>
      </c>
      <c r="N18" s="24">
        <f t="shared" si="5"/>
        <v>51.245040650406501</v>
      </c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23.1" customHeight="1" x14ac:dyDescent="0.2">
      <c r="A19" s="13">
        <v>530106</v>
      </c>
      <c r="B19" s="12" t="s">
        <v>126</v>
      </c>
      <c r="C19" s="13" t="s">
        <v>58</v>
      </c>
      <c r="D19" s="31">
        <v>300</v>
      </c>
      <c r="E19" s="29">
        <f t="shared" si="0"/>
        <v>0</v>
      </c>
      <c r="F19" s="31">
        <v>300</v>
      </c>
      <c r="G19" s="29">
        <v>46.21</v>
      </c>
      <c r="H19" s="29">
        <f t="shared" si="1"/>
        <v>46.21</v>
      </c>
      <c r="I19" s="30">
        <v>46.21</v>
      </c>
      <c r="J19" s="31">
        <v>46.21</v>
      </c>
      <c r="K19" s="30">
        <f t="shared" si="2"/>
        <v>253.79</v>
      </c>
      <c r="L19" s="30">
        <f t="shared" si="3"/>
        <v>253.79</v>
      </c>
      <c r="M19" s="30">
        <f t="shared" si="4"/>
        <v>0</v>
      </c>
      <c r="N19" s="24">
        <f t="shared" si="5"/>
        <v>15.403333333333332</v>
      </c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23.1" customHeight="1" x14ac:dyDescent="0.2">
      <c r="A20" s="13">
        <v>530201</v>
      </c>
      <c r="B20" s="13" t="s">
        <v>139</v>
      </c>
      <c r="C20" s="13" t="s">
        <v>59</v>
      </c>
      <c r="D20" s="31">
        <v>400</v>
      </c>
      <c r="E20" s="29">
        <f t="shared" si="0"/>
        <v>0</v>
      </c>
      <c r="F20" s="31">
        <v>400</v>
      </c>
      <c r="G20" s="29">
        <v>0</v>
      </c>
      <c r="H20" s="29">
        <f t="shared" si="1"/>
        <v>0</v>
      </c>
      <c r="I20" s="30">
        <v>0</v>
      </c>
      <c r="J20" s="31">
        <v>0</v>
      </c>
      <c r="K20" s="30">
        <f t="shared" si="2"/>
        <v>400</v>
      </c>
      <c r="L20" s="30">
        <f t="shared" si="3"/>
        <v>400</v>
      </c>
      <c r="M20" s="30">
        <f t="shared" si="4"/>
        <v>0</v>
      </c>
      <c r="N20" s="24">
        <f t="shared" si="5"/>
        <v>0</v>
      </c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23.1" customHeight="1" x14ac:dyDescent="0.2">
      <c r="A21" s="13">
        <v>530202</v>
      </c>
      <c r="B21" s="13" t="s">
        <v>139</v>
      </c>
      <c r="C21" s="13" t="s">
        <v>60</v>
      </c>
      <c r="D21" s="31">
        <v>200</v>
      </c>
      <c r="E21" s="29">
        <f t="shared" si="0"/>
        <v>0</v>
      </c>
      <c r="F21" s="31">
        <v>200</v>
      </c>
      <c r="G21" s="29">
        <v>0</v>
      </c>
      <c r="H21" s="29">
        <f t="shared" si="1"/>
        <v>0</v>
      </c>
      <c r="I21" s="30">
        <v>0</v>
      </c>
      <c r="J21" s="31">
        <v>0</v>
      </c>
      <c r="K21" s="30">
        <f t="shared" si="2"/>
        <v>200</v>
      </c>
      <c r="L21" s="30">
        <f t="shared" si="3"/>
        <v>200</v>
      </c>
      <c r="M21" s="30">
        <f t="shared" si="4"/>
        <v>0</v>
      </c>
      <c r="N21" s="24">
        <f t="shared" si="5"/>
        <v>0</v>
      </c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23.1" customHeight="1" x14ac:dyDescent="0.2">
      <c r="A22" s="13">
        <v>5302.04</v>
      </c>
      <c r="B22" s="13" t="s">
        <v>139</v>
      </c>
      <c r="C22" s="14" t="s">
        <v>125</v>
      </c>
      <c r="D22" s="31">
        <v>3135</v>
      </c>
      <c r="E22" s="29">
        <f t="shared" si="0"/>
        <v>4815</v>
      </c>
      <c r="F22" s="31">
        <v>7950</v>
      </c>
      <c r="G22" s="29">
        <v>299.19</v>
      </c>
      <c r="H22" s="29">
        <f>+G22</f>
        <v>299.19</v>
      </c>
      <c r="I22" s="30">
        <v>299.19</v>
      </c>
      <c r="J22" s="31">
        <v>299.19</v>
      </c>
      <c r="K22" s="30">
        <f t="shared" si="2"/>
        <v>7650.81</v>
      </c>
      <c r="L22" s="30">
        <f t="shared" si="3"/>
        <v>7650.81</v>
      </c>
      <c r="M22" s="30">
        <f t="shared" si="4"/>
        <v>0</v>
      </c>
      <c r="N22" s="24">
        <f t="shared" si="5"/>
        <v>3.7633962264150944</v>
      </c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23.1" customHeight="1" x14ac:dyDescent="0.2">
      <c r="A23" s="13">
        <v>5302.05</v>
      </c>
      <c r="B23" s="13" t="s">
        <v>139</v>
      </c>
      <c r="C23" s="14" t="s">
        <v>95</v>
      </c>
      <c r="D23" s="31">
        <v>350</v>
      </c>
      <c r="E23" s="29">
        <f t="shared" si="0"/>
        <v>0</v>
      </c>
      <c r="F23" s="31">
        <v>350</v>
      </c>
      <c r="G23" s="29">
        <v>0</v>
      </c>
      <c r="H23" s="29">
        <f t="shared" si="1"/>
        <v>0</v>
      </c>
      <c r="I23" s="30">
        <v>0</v>
      </c>
      <c r="J23" s="31">
        <v>0</v>
      </c>
      <c r="K23" s="30">
        <f t="shared" si="2"/>
        <v>350</v>
      </c>
      <c r="L23" s="30">
        <f t="shared" si="3"/>
        <v>350</v>
      </c>
      <c r="M23" s="30">
        <f t="shared" si="4"/>
        <v>0</v>
      </c>
      <c r="N23" s="24">
        <f t="shared" si="5"/>
        <v>0</v>
      </c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23.1" customHeight="1" x14ac:dyDescent="0.2">
      <c r="A24" s="13">
        <v>530207</v>
      </c>
      <c r="B24" s="13" t="s">
        <v>139</v>
      </c>
      <c r="C24" s="14" t="s">
        <v>96</v>
      </c>
      <c r="D24" s="31">
        <v>25630</v>
      </c>
      <c r="E24" s="29">
        <f t="shared" si="0"/>
        <v>-4000</v>
      </c>
      <c r="F24" s="31">
        <v>21630</v>
      </c>
      <c r="G24" s="29">
        <v>6240</v>
      </c>
      <c r="H24" s="29">
        <f t="shared" si="1"/>
        <v>6240</v>
      </c>
      <c r="I24" s="30">
        <v>6240</v>
      </c>
      <c r="J24" s="31">
        <v>6240</v>
      </c>
      <c r="K24" s="30">
        <f t="shared" si="2"/>
        <v>15390</v>
      </c>
      <c r="L24" s="30">
        <f t="shared" si="3"/>
        <v>15390</v>
      </c>
      <c r="M24" s="30">
        <f t="shared" si="4"/>
        <v>0</v>
      </c>
      <c r="N24" s="24">
        <f t="shared" si="5"/>
        <v>28.848821081830788</v>
      </c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23.1" customHeight="1" x14ac:dyDescent="0.2">
      <c r="A25" s="13">
        <v>530222</v>
      </c>
      <c r="B25" s="13" t="s">
        <v>139</v>
      </c>
      <c r="C25" s="14" t="s">
        <v>62</v>
      </c>
      <c r="D25" s="31">
        <v>6000</v>
      </c>
      <c r="E25" s="29">
        <f t="shared" si="0"/>
        <v>9000</v>
      </c>
      <c r="F25" s="31">
        <v>15000</v>
      </c>
      <c r="G25" s="29">
        <v>0</v>
      </c>
      <c r="H25" s="29">
        <f t="shared" si="1"/>
        <v>0</v>
      </c>
      <c r="I25" s="30">
        <v>0</v>
      </c>
      <c r="J25" s="31">
        <v>0</v>
      </c>
      <c r="K25" s="30">
        <f t="shared" si="2"/>
        <v>15000</v>
      </c>
      <c r="L25" s="30">
        <f t="shared" si="3"/>
        <v>15000</v>
      </c>
      <c r="M25" s="30">
        <f t="shared" si="4"/>
        <v>0</v>
      </c>
      <c r="N25" s="24">
        <f t="shared" si="5"/>
        <v>0</v>
      </c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23.1" customHeight="1" x14ac:dyDescent="0.2">
      <c r="A26" s="13">
        <v>530230</v>
      </c>
      <c r="B26" s="13" t="s">
        <v>139</v>
      </c>
      <c r="C26" s="14" t="s">
        <v>63</v>
      </c>
      <c r="D26" s="31">
        <v>6000</v>
      </c>
      <c r="E26" s="29">
        <f t="shared" si="0"/>
        <v>-2000</v>
      </c>
      <c r="F26" s="31">
        <v>4000</v>
      </c>
      <c r="G26" s="29">
        <v>0</v>
      </c>
      <c r="H26" s="29">
        <f t="shared" si="1"/>
        <v>0</v>
      </c>
      <c r="I26" s="30">
        <v>0</v>
      </c>
      <c r="J26" s="31">
        <v>0</v>
      </c>
      <c r="K26" s="30">
        <f t="shared" si="2"/>
        <v>4000</v>
      </c>
      <c r="L26" s="30">
        <f t="shared" si="3"/>
        <v>4000</v>
      </c>
      <c r="M26" s="30">
        <f t="shared" si="4"/>
        <v>0</v>
      </c>
      <c r="N26" s="24">
        <f t="shared" si="5"/>
        <v>0</v>
      </c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23.1" customHeight="1" x14ac:dyDescent="0.2">
      <c r="A27" s="13">
        <v>530301</v>
      </c>
      <c r="B27" s="12" t="s">
        <v>140</v>
      </c>
      <c r="C27" s="13" t="s">
        <v>64</v>
      </c>
      <c r="D27" s="31">
        <v>1400</v>
      </c>
      <c r="E27" s="29">
        <f t="shared" si="0"/>
        <v>1900</v>
      </c>
      <c r="F27" s="31">
        <v>3300</v>
      </c>
      <c r="G27" s="29">
        <v>986.06</v>
      </c>
      <c r="H27" s="29">
        <f t="shared" si="1"/>
        <v>986.06</v>
      </c>
      <c r="I27" s="30">
        <v>986.06</v>
      </c>
      <c r="J27" s="31">
        <v>986.06</v>
      </c>
      <c r="K27" s="30">
        <f t="shared" si="2"/>
        <v>2313.94</v>
      </c>
      <c r="L27" s="30">
        <f t="shared" si="3"/>
        <v>2313.94</v>
      </c>
      <c r="M27" s="30">
        <f t="shared" si="4"/>
        <v>0</v>
      </c>
      <c r="N27" s="24">
        <f t="shared" si="5"/>
        <v>29.880606060606059</v>
      </c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23.1" customHeight="1" x14ac:dyDescent="0.2">
      <c r="A28" s="13">
        <v>530303</v>
      </c>
      <c r="B28" s="12" t="s">
        <v>140</v>
      </c>
      <c r="C28" s="14" t="s">
        <v>65</v>
      </c>
      <c r="D28" s="31">
        <v>1950</v>
      </c>
      <c r="E28" s="29">
        <f t="shared" si="0"/>
        <v>200</v>
      </c>
      <c r="F28" s="31">
        <v>2150</v>
      </c>
      <c r="G28" s="29">
        <v>324.38</v>
      </c>
      <c r="H28" s="29">
        <f t="shared" si="1"/>
        <v>324.38</v>
      </c>
      <c r="I28" s="30">
        <v>324.38</v>
      </c>
      <c r="J28" s="31">
        <v>324.38</v>
      </c>
      <c r="K28" s="30">
        <f t="shared" si="2"/>
        <v>1825.62</v>
      </c>
      <c r="L28" s="30">
        <f t="shared" si="3"/>
        <v>1825.62</v>
      </c>
      <c r="M28" s="30">
        <f t="shared" si="4"/>
        <v>0</v>
      </c>
      <c r="N28" s="24">
        <f t="shared" si="5"/>
        <v>15.087441860465118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23.1" customHeight="1" x14ac:dyDescent="0.2">
      <c r="A29" s="13">
        <v>530404</v>
      </c>
      <c r="B29" s="12" t="s">
        <v>155</v>
      </c>
      <c r="C29" s="14" t="s">
        <v>66</v>
      </c>
      <c r="D29" s="31">
        <v>3100</v>
      </c>
      <c r="E29" s="29">
        <f t="shared" si="0"/>
        <v>0</v>
      </c>
      <c r="F29" s="31">
        <v>3100</v>
      </c>
      <c r="G29" s="29">
        <v>270.18</v>
      </c>
      <c r="H29" s="29">
        <f t="shared" si="1"/>
        <v>270.18</v>
      </c>
      <c r="I29" s="30">
        <v>270.18</v>
      </c>
      <c r="J29" s="31">
        <v>270.18</v>
      </c>
      <c r="K29" s="30">
        <f t="shared" si="2"/>
        <v>2829.82</v>
      </c>
      <c r="L29" s="30">
        <f t="shared" si="3"/>
        <v>2829.82</v>
      </c>
      <c r="M29" s="30">
        <f t="shared" si="4"/>
        <v>0</v>
      </c>
      <c r="N29" s="24">
        <f t="shared" si="5"/>
        <v>8.7154838709677431</v>
      </c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23.1" customHeight="1" x14ac:dyDescent="0.2">
      <c r="A30" s="13">
        <v>530405</v>
      </c>
      <c r="B30" s="12" t="s">
        <v>155</v>
      </c>
      <c r="C30" s="14" t="s">
        <v>67</v>
      </c>
      <c r="D30" s="31">
        <v>100</v>
      </c>
      <c r="E30" s="29">
        <f t="shared" si="0"/>
        <v>0</v>
      </c>
      <c r="F30" s="31">
        <v>100</v>
      </c>
      <c r="G30" s="29">
        <v>0</v>
      </c>
      <c r="H30" s="29">
        <f t="shared" si="1"/>
        <v>0</v>
      </c>
      <c r="I30" s="30">
        <v>0</v>
      </c>
      <c r="J30" s="31">
        <v>0</v>
      </c>
      <c r="K30" s="30">
        <f t="shared" si="2"/>
        <v>100</v>
      </c>
      <c r="L30" s="30">
        <f t="shared" si="3"/>
        <v>100</v>
      </c>
      <c r="M30" s="30">
        <f t="shared" si="4"/>
        <v>0</v>
      </c>
      <c r="N30" s="24">
        <f t="shared" si="5"/>
        <v>0</v>
      </c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23.1" customHeight="1" x14ac:dyDescent="0.2">
      <c r="A31" s="13">
        <v>530612</v>
      </c>
      <c r="B31" s="12" t="s">
        <v>156</v>
      </c>
      <c r="C31" s="14" t="s">
        <v>69</v>
      </c>
      <c r="D31" s="31">
        <v>2000</v>
      </c>
      <c r="E31" s="29">
        <f t="shared" si="0"/>
        <v>0</v>
      </c>
      <c r="F31" s="31">
        <v>2000</v>
      </c>
      <c r="G31" s="29">
        <v>0</v>
      </c>
      <c r="H31" s="29">
        <f t="shared" si="1"/>
        <v>0</v>
      </c>
      <c r="I31" s="30">
        <v>0</v>
      </c>
      <c r="J31" s="31">
        <v>0</v>
      </c>
      <c r="K31" s="30">
        <f t="shared" si="2"/>
        <v>2000</v>
      </c>
      <c r="L31" s="30">
        <f t="shared" si="3"/>
        <v>2000</v>
      </c>
      <c r="M31" s="30">
        <f t="shared" si="4"/>
        <v>0</v>
      </c>
      <c r="N31" s="24">
        <f t="shared" si="5"/>
        <v>0</v>
      </c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23.1" customHeight="1" x14ac:dyDescent="0.2">
      <c r="A32" s="13">
        <v>530613</v>
      </c>
      <c r="B32" s="12" t="s">
        <v>156</v>
      </c>
      <c r="C32" s="14" t="s">
        <v>70</v>
      </c>
      <c r="D32" s="31">
        <v>1080</v>
      </c>
      <c r="E32" s="29">
        <f t="shared" si="0"/>
        <v>0</v>
      </c>
      <c r="F32" s="31">
        <v>1080</v>
      </c>
      <c r="G32" s="29">
        <v>0</v>
      </c>
      <c r="H32" s="29">
        <f t="shared" si="1"/>
        <v>0</v>
      </c>
      <c r="I32" s="30">
        <v>0</v>
      </c>
      <c r="J32" s="31">
        <v>0</v>
      </c>
      <c r="K32" s="30">
        <f t="shared" si="2"/>
        <v>1080</v>
      </c>
      <c r="L32" s="30">
        <f t="shared" si="3"/>
        <v>1080</v>
      </c>
      <c r="M32" s="30">
        <f t="shared" si="4"/>
        <v>0</v>
      </c>
      <c r="N32" s="24">
        <f t="shared" si="5"/>
        <v>0</v>
      </c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23.1" customHeight="1" x14ac:dyDescent="0.2">
      <c r="A33" s="13">
        <v>530701</v>
      </c>
      <c r="B33" s="12" t="s">
        <v>142</v>
      </c>
      <c r="C33" s="14" t="s">
        <v>71</v>
      </c>
      <c r="D33" s="31">
        <v>49800</v>
      </c>
      <c r="E33" s="29">
        <f t="shared" si="0"/>
        <v>14500</v>
      </c>
      <c r="F33" s="31">
        <v>64300</v>
      </c>
      <c r="G33" s="29">
        <v>184</v>
      </c>
      <c r="H33" s="29">
        <f t="shared" si="1"/>
        <v>184</v>
      </c>
      <c r="I33" s="30">
        <v>184</v>
      </c>
      <c r="J33" s="31">
        <v>184</v>
      </c>
      <c r="K33" s="30">
        <f t="shared" si="2"/>
        <v>64116</v>
      </c>
      <c r="L33" s="30">
        <f t="shared" si="3"/>
        <v>64116</v>
      </c>
      <c r="M33" s="30">
        <f t="shared" si="4"/>
        <v>0</v>
      </c>
      <c r="N33" s="24">
        <f t="shared" si="5"/>
        <v>0.28615863141524106</v>
      </c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23.1" customHeight="1" x14ac:dyDescent="0.2">
      <c r="A34" s="13">
        <v>530702</v>
      </c>
      <c r="B34" s="12" t="s">
        <v>142</v>
      </c>
      <c r="C34" s="14" t="s">
        <v>159</v>
      </c>
      <c r="D34" s="31">
        <v>0</v>
      </c>
      <c r="E34" s="29">
        <f t="shared" si="0"/>
        <v>975</v>
      </c>
      <c r="F34" s="31">
        <v>975</v>
      </c>
      <c r="G34" s="29">
        <v>975</v>
      </c>
      <c r="H34" s="29">
        <f t="shared" si="1"/>
        <v>975</v>
      </c>
      <c r="I34" s="30">
        <v>975</v>
      </c>
      <c r="J34" s="31">
        <v>975</v>
      </c>
      <c r="K34" s="30">
        <f t="shared" si="2"/>
        <v>0</v>
      </c>
      <c r="L34" s="30">
        <f t="shared" si="3"/>
        <v>0</v>
      </c>
      <c r="M34" s="30">
        <f t="shared" si="4"/>
        <v>0</v>
      </c>
      <c r="N34" s="24">
        <f t="shared" si="5"/>
        <v>100</v>
      </c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23.1" customHeight="1" x14ac:dyDescent="0.2">
      <c r="A35" s="13">
        <v>530704</v>
      </c>
      <c r="B35" s="12" t="s">
        <v>142</v>
      </c>
      <c r="C35" s="14" t="s">
        <v>72</v>
      </c>
      <c r="D35" s="31">
        <v>11000</v>
      </c>
      <c r="E35" s="29">
        <f t="shared" si="0"/>
        <v>0</v>
      </c>
      <c r="F35" s="31">
        <v>11000</v>
      </c>
      <c r="G35" s="29">
        <v>455.25</v>
      </c>
      <c r="H35" s="29">
        <f t="shared" si="1"/>
        <v>455.25</v>
      </c>
      <c r="I35" s="30">
        <v>455.25</v>
      </c>
      <c r="J35" s="31">
        <v>455.25</v>
      </c>
      <c r="K35" s="30">
        <f t="shared" si="2"/>
        <v>10544.75</v>
      </c>
      <c r="L35" s="30">
        <f t="shared" si="3"/>
        <v>10544.75</v>
      </c>
      <c r="M35" s="30">
        <f t="shared" si="4"/>
        <v>0</v>
      </c>
      <c r="N35" s="24">
        <f t="shared" si="5"/>
        <v>4.1386363636363637</v>
      </c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23.1" customHeight="1" x14ac:dyDescent="0.2">
      <c r="A36" s="13">
        <v>530801</v>
      </c>
      <c r="B36" s="12" t="s">
        <v>143</v>
      </c>
      <c r="C36" s="13" t="s">
        <v>73</v>
      </c>
      <c r="D36" s="31">
        <v>200</v>
      </c>
      <c r="E36" s="29">
        <f t="shared" si="0"/>
        <v>0</v>
      </c>
      <c r="F36" s="31">
        <v>200</v>
      </c>
      <c r="G36" s="29">
        <v>0</v>
      </c>
      <c r="H36" s="29">
        <f t="shared" si="1"/>
        <v>0</v>
      </c>
      <c r="I36" s="30">
        <v>0</v>
      </c>
      <c r="J36" s="31">
        <v>0</v>
      </c>
      <c r="K36" s="30">
        <f t="shared" si="2"/>
        <v>200</v>
      </c>
      <c r="L36" s="30">
        <f t="shared" si="3"/>
        <v>200</v>
      </c>
      <c r="M36" s="30">
        <f t="shared" si="4"/>
        <v>0</v>
      </c>
      <c r="N36" s="24">
        <f t="shared" si="5"/>
        <v>0</v>
      </c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23.1" customHeight="1" x14ac:dyDescent="0.2">
      <c r="A37" s="13">
        <v>530802</v>
      </c>
      <c r="B37" s="12" t="s">
        <v>143</v>
      </c>
      <c r="C37" s="14" t="s">
        <v>74</v>
      </c>
      <c r="D37" s="31">
        <v>16399.77</v>
      </c>
      <c r="E37" s="29">
        <f t="shared" si="0"/>
        <v>0</v>
      </c>
      <c r="F37" s="31">
        <v>16399.77</v>
      </c>
      <c r="G37" s="29">
        <v>3903.81</v>
      </c>
      <c r="H37" s="29">
        <f t="shared" si="1"/>
        <v>3903.81</v>
      </c>
      <c r="I37" s="30">
        <v>3903.81</v>
      </c>
      <c r="J37" s="31">
        <v>3903.81</v>
      </c>
      <c r="K37" s="30">
        <f t="shared" si="2"/>
        <v>12495.960000000001</v>
      </c>
      <c r="L37" s="30">
        <f t="shared" si="3"/>
        <v>12495.960000000001</v>
      </c>
      <c r="M37" s="30">
        <f t="shared" si="4"/>
        <v>0</v>
      </c>
      <c r="N37" s="24">
        <f t="shared" si="5"/>
        <v>23.804053349528679</v>
      </c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23.1" customHeight="1" x14ac:dyDescent="0.2">
      <c r="A38" s="13">
        <v>530804</v>
      </c>
      <c r="B38" s="12" t="s">
        <v>143</v>
      </c>
      <c r="C38" s="13" t="s">
        <v>75</v>
      </c>
      <c r="D38" s="31">
        <v>3723.88</v>
      </c>
      <c r="E38" s="29">
        <f t="shared" si="0"/>
        <v>0</v>
      </c>
      <c r="F38" s="31">
        <v>3723.88</v>
      </c>
      <c r="G38" s="29">
        <v>80.58</v>
      </c>
      <c r="H38" s="29">
        <f t="shared" si="1"/>
        <v>80.58</v>
      </c>
      <c r="I38" s="30">
        <v>80.58</v>
      </c>
      <c r="J38" s="31">
        <v>80.58</v>
      </c>
      <c r="K38" s="30">
        <f t="shared" si="2"/>
        <v>3643.3</v>
      </c>
      <c r="L38" s="30">
        <f t="shared" si="3"/>
        <v>3643.3</v>
      </c>
      <c r="M38" s="30">
        <f t="shared" si="4"/>
        <v>0</v>
      </c>
      <c r="N38" s="24">
        <f t="shared" si="5"/>
        <v>2.1638720904003352</v>
      </c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23.1" customHeight="1" x14ac:dyDescent="0.2">
      <c r="A39" s="13">
        <v>530805</v>
      </c>
      <c r="B39" s="12" t="s">
        <v>143</v>
      </c>
      <c r="C39" s="13" t="s">
        <v>76</v>
      </c>
      <c r="D39" s="31">
        <v>2691.3</v>
      </c>
      <c r="E39" s="29">
        <f t="shared" si="0"/>
        <v>0</v>
      </c>
      <c r="F39" s="31">
        <v>2691.3</v>
      </c>
      <c r="G39" s="29">
        <v>1665.22</v>
      </c>
      <c r="H39" s="29">
        <f t="shared" si="1"/>
        <v>1665.22</v>
      </c>
      <c r="I39" s="30">
        <v>1665.22</v>
      </c>
      <c r="J39" s="31">
        <v>45.35</v>
      </c>
      <c r="K39" s="30">
        <f t="shared" si="2"/>
        <v>1026.0800000000002</v>
      </c>
      <c r="L39" s="30">
        <f t="shared" si="3"/>
        <v>1026.0800000000002</v>
      </c>
      <c r="M39" s="30">
        <f t="shared" si="4"/>
        <v>1619.8700000000001</v>
      </c>
      <c r="N39" s="24">
        <f t="shared" si="5"/>
        <v>61.874187195778987</v>
      </c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23.1" customHeight="1" x14ac:dyDescent="0.2">
      <c r="A40" s="13">
        <v>530807</v>
      </c>
      <c r="B40" s="12" t="s">
        <v>143</v>
      </c>
      <c r="C40" s="14" t="s">
        <v>77</v>
      </c>
      <c r="D40" s="31">
        <v>10808.8</v>
      </c>
      <c r="E40" s="29">
        <f t="shared" si="0"/>
        <v>0</v>
      </c>
      <c r="F40" s="31">
        <v>10808.8</v>
      </c>
      <c r="G40" s="29">
        <v>8375.33</v>
      </c>
      <c r="H40" s="29">
        <f t="shared" si="1"/>
        <v>8375.33</v>
      </c>
      <c r="I40" s="30">
        <v>8375.33</v>
      </c>
      <c r="J40" s="30">
        <v>8375.33</v>
      </c>
      <c r="K40" s="30">
        <f t="shared" si="2"/>
        <v>2433.4699999999993</v>
      </c>
      <c r="L40" s="30">
        <f t="shared" si="3"/>
        <v>2433.4699999999993</v>
      </c>
      <c r="M40" s="30">
        <f t="shared" si="4"/>
        <v>0</v>
      </c>
      <c r="N40" s="24">
        <f t="shared" si="5"/>
        <v>77.486214935978097</v>
      </c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s="45" customFormat="1" ht="23.1" customHeight="1" x14ac:dyDescent="0.2">
      <c r="A41" s="37">
        <v>530811</v>
      </c>
      <c r="B41" s="38" t="s">
        <v>143</v>
      </c>
      <c r="C41" s="39" t="s">
        <v>151</v>
      </c>
      <c r="D41" s="40">
        <v>10300</v>
      </c>
      <c r="E41" s="41">
        <f t="shared" si="0"/>
        <v>0</v>
      </c>
      <c r="F41" s="40">
        <v>10300</v>
      </c>
      <c r="G41" s="41">
        <v>368.07</v>
      </c>
      <c r="H41" s="41">
        <f t="shared" si="1"/>
        <v>368.07</v>
      </c>
      <c r="I41" s="42">
        <v>368.07</v>
      </c>
      <c r="J41" s="42">
        <v>368.07</v>
      </c>
      <c r="K41" s="30">
        <f t="shared" si="2"/>
        <v>9931.93</v>
      </c>
      <c r="L41" s="42">
        <f t="shared" si="3"/>
        <v>9931.93</v>
      </c>
      <c r="M41" s="42">
        <f t="shared" si="4"/>
        <v>0</v>
      </c>
      <c r="N41" s="43">
        <f t="shared" si="5"/>
        <v>3.573495145631068</v>
      </c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spans="1:26" ht="23.1" customHeight="1" x14ac:dyDescent="0.2">
      <c r="A42" s="13">
        <v>531404</v>
      </c>
      <c r="B42" s="12" t="s">
        <v>144</v>
      </c>
      <c r="C42" s="13" t="s">
        <v>78</v>
      </c>
      <c r="D42" s="31">
        <v>150</v>
      </c>
      <c r="E42" s="29">
        <f t="shared" si="0"/>
        <v>0</v>
      </c>
      <c r="F42" s="31">
        <v>150</v>
      </c>
      <c r="G42" s="29">
        <v>0</v>
      </c>
      <c r="H42" s="29">
        <f t="shared" si="1"/>
        <v>0</v>
      </c>
      <c r="I42" s="30">
        <v>0</v>
      </c>
      <c r="J42" s="31">
        <v>0</v>
      </c>
      <c r="K42" s="30">
        <f t="shared" si="2"/>
        <v>150</v>
      </c>
      <c r="L42" s="30">
        <f t="shared" si="3"/>
        <v>150</v>
      </c>
      <c r="M42" s="30">
        <f t="shared" si="4"/>
        <v>0</v>
      </c>
      <c r="N42" s="24">
        <f t="shared" si="5"/>
        <v>0</v>
      </c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23.1" customHeight="1" x14ac:dyDescent="0.2">
      <c r="A43" s="13">
        <v>531406</v>
      </c>
      <c r="B43" s="12" t="s">
        <v>144</v>
      </c>
      <c r="C43" s="13" t="s">
        <v>79</v>
      </c>
      <c r="D43" s="31">
        <v>177</v>
      </c>
      <c r="E43" s="29">
        <f t="shared" si="0"/>
        <v>0</v>
      </c>
      <c r="F43" s="31">
        <v>177</v>
      </c>
      <c r="G43" s="29">
        <v>0</v>
      </c>
      <c r="H43" s="29">
        <f t="shared" si="1"/>
        <v>0</v>
      </c>
      <c r="I43" s="30">
        <v>0</v>
      </c>
      <c r="J43" s="31">
        <v>0</v>
      </c>
      <c r="K43" s="30">
        <f t="shared" si="2"/>
        <v>177</v>
      </c>
      <c r="L43" s="30">
        <f t="shared" si="3"/>
        <v>177</v>
      </c>
      <c r="M43" s="30">
        <f t="shared" si="4"/>
        <v>0</v>
      </c>
      <c r="N43" s="24">
        <f t="shared" si="5"/>
        <v>0</v>
      </c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23.1" customHeight="1" x14ac:dyDescent="0.2">
      <c r="A44" s="13">
        <v>531407</v>
      </c>
      <c r="B44" s="12" t="s">
        <v>144</v>
      </c>
      <c r="C44" s="14" t="s">
        <v>80</v>
      </c>
      <c r="D44" s="31">
        <v>50</v>
      </c>
      <c r="E44" s="29">
        <f t="shared" si="0"/>
        <v>0</v>
      </c>
      <c r="F44" s="31">
        <v>50</v>
      </c>
      <c r="G44" s="29">
        <v>0</v>
      </c>
      <c r="H44" s="29">
        <f t="shared" si="1"/>
        <v>0</v>
      </c>
      <c r="I44" s="30">
        <v>0</v>
      </c>
      <c r="J44" s="31">
        <v>0</v>
      </c>
      <c r="K44" s="30">
        <f t="shared" si="2"/>
        <v>50</v>
      </c>
      <c r="L44" s="30">
        <f t="shared" si="3"/>
        <v>50</v>
      </c>
      <c r="M44" s="30">
        <f t="shared" si="4"/>
        <v>0</v>
      </c>
      <c r="N44" s="24">
        <f t="shared" si="5"/>
        <v>0</v>
      </c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23.1" customHeight="1" x14ac:dyDescent="0.2">
      <c r="A45" s="13">
        <v>560106</v>
      </c>
      <c r="B45" s="12" t="s">
        <v>127</v>
      </c>
      <c r="C45" s="14" t="s">
        <v>81</v>
      </c>
      <c r="D45" s="31">
        <v>78000</v>
      </c>
      <c r="E45" s="29">
        <f t="shared" si="0"/>
        <v>25199</v>
      </c>
      <c r="F45" s="31">
        <v>103199</v>
      </c>
      <c r="G45" s="29">
        <v>57921.27</v>
      </c>
      <c r="H45" s="29">
        <f t="shared" si="1"/>
        <v>57921.27</v>
      </c>
      <c r="I45" s="30">
        <v>57921.27</v>
      </c>
      <c r="J45" s="30">
        <v>57921.27</v>
      </c>
      <c r="K45" s="30">
        <f t="shared" si="2"/>
        <v>45277.73</v>
      </c>
      <c r="L45" s="30">
        <f t="shared" si="3"/>
        <v>45277.73</v>
      </c>
      <c r="M45" s="30">
        <f t="shared" si="4"/>
        <v>0</v>
      </c>
      <c r="N45" s="24">
        <f t="shared" si="5"/>
        <v>56.125805482611256</v>
      </c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23.1" customHeight="1" x14ac:dyDescent="0.2">
      <c r="A46" s="13">
        <v>560201</v>
      </c>
      <c r="B46" s="12" t="s">
        <v>127</v>
      </c>
      <c r="C46" s="13" t="s">
        <v>82</v>
      </c>
      <c r="D46" s="31">
        <v>203172.21</v>
      </c>
      <c r="E46" s="29">
        <f t="shared" si="0"/>
        <v>0</v>
      </c>
      <c r="F46" s="31">
        <v>203172.21</v>
      </c>
      <c r="G46" s="29">
        <v>119492.49</v>
      </c>
      <c r="H46" s="29">
        <f t="shared" si="1"/>
        <v>119492.49</v>
      </c>
      <c r="I46" s="30">
        <v>119492.49</v>
      </c>
      <c r="J46" s="30">
        <v>119492.49</v>
      </c>
      <c r="K46" s="30">
        <f t="shared" si="2"/>
        <v>83679.719999999987</v>
      </c>
      <c r="L46" s="30">
        <f t="shared" si="3"/>
        <v>83679.719999999987</v>
      </c>
      <c r="M46" s="30">
        <f t="shared" si="4"/>
        <v>0</v>
      </c>
      <c r="N46" s="24">
        <f t="shared" si="5"/>
        <v>58.813402679431412</v>
      </c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23.1" customHeight="1" x14ac:dyDescent="0.2">
      <c r="A47" s="13">
        <v>560203</v>
      </c>
      <c r="B47" s="12" t="s">
        <v>127</v>
      </c>
      <c r="C47" s="13" t="s">
        <v>165</v>
      </c>
      <c r="D47" s="31">
        <v>33600.85</v>
      </c>
      <c r="E47" s="29">
        <v>0</v>
      </c>
      <c r="F47" s="31">
        <v>33600.85</v>
      </c>
      <c r="G47" s="29">
        <v>0</v>
      </c>
      <c r="H47" s="29">
        <f t="shared" si="1"/>
        <v>0</v>
      </c>
      <c r="I47" s="30">
        <v>0</v>
      </c>
      <c r="J47" s="30">
        <v>0</v>
      </c>
      <c r="K47" s="30">
        <f t="shared" si="2"/>
        <v>33600.85</v>
      </c>
      <c r="L47" s="30">
        <f t="shared" si="3"/>
        <v>33600.85</v>
      </c>
      <c r="M47" s="30">
        <f t="shared" si="4"/>
        <v>0</v>
      </c>
      <c r="N47" s="24">
        <f t="shared" si="5"/>
        <v>0</v>
      </c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23.1" customHeight="1" x14ac:dyDescent="0.2">
      <c r="A48" s="13">
        <v>570102</v>
      </c>
      <c r="B48" s="12" t="s">
        <v>128</v>
      </c>
      <c r="C48" s="14" t="s">
        <v>83</v>
      </c>
      <c r="D48" s="31">
        <v>1350</v>
      </c>
      <c r="E48" s="29">
        <f t="shared" si="0"/>
        <v>0</v>
      </c>
      <c r="F48" s="31">
        <v>1350</v>
      </c>
      <c r="G48" s="29">
        <v>331.2</v>
      </c>
      <c r="H48" s="29">
        <f t="shared" si="1"/>
        <v>331.2</v>
      </c>
      <c r="I48" s="30">
        <v>331.2</v>
      </c>
      <c r="J48" s="31">
        <v>331.2</v>
      </c>
      <c r="K48" s="30">
        <f t="shared" si="2"/>
        <v>1018.8</v>
      </c>
      <c r="L48" s="30">
        <f t="shared" si="3"/>
        <v>1018.8</v>
      </c>
      <c r="M48" s="30">
        <f t="shared" si="4"/>
        <v>0</v>
      </c>
      <c r="N48" s="24">
        <f t="shared" si="5"/>
        <v>24.533333333333331</v>
      </c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23.1" customHeight="1" x14ac:dyDescent="0.2">
      <c r="A49" s="13">
        <v>570201</v>
      </c>
      <c r="B49" s="12" t="s">
        <v>128</v>
      </c>
      <c r="C49" s="13" t="s">
        <v>84</v>
      </c>
      <c r="D49" s="31">
        <v>35000</v>
      </c>
      <c r="E49" s="29">
        <f t="shared" si="0"/>
        <v>0</v>
      </c>
      <c r="F49" s="31">
        <v>35000</v>
      </c>
      <c r="G49" s="29">
        <v>11608.99</v>
      </c>
      <c r="H49" s="29">
        <f t="shared" si="1"/>
        <v>11608.99</v>
      </c>
      <c r="I49" s="30">
        <v>11608.99</v>
      </c>
      <c r="J49" s="30">
        <v>11608.99</v>
      </c>
      <c r="K49" s="30">
        <f t="shared" si="2"/>
        <v>23391.010000000002</v>
      </c>
      <c r="L49" s="30">
        <f t="shared" si="3"/>
        <v>23391.010000000002</v>
      </c>
      <c r="M49" s="30">
        <f t="shared" si="4"/>
        <v>0</v>
      </c>
      <c r="N49" s="24">
        <f t="shared" si="5"/>
        <v>33.16854285714286</v>
      </c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23.1" customHeight="1" x14ac:dyDescent="0.2">
      <c r="A50" s="13">
        <v>570203</v>
      </c>
      <c r="B50" s="12" t="s">
        <v>128</v>
      </c>
      <c r="C50" s="13" t="s">
        <v>85</v>
      </c>
      <c r="D50" s="31">
        <v>4050</v>
      </c>
      <c r="E50" s="29">
        <f t="shared" si="0"/>
        <v>0</v>
      </c>
      <c r="F50" s="31">
        <v>4050</v>
      </c>
      <c r="G50" s="29">
        <v>1591.74</v>
      </c>
      <c r="H50" s="29">
        <f t="shared" si="1"/>
        <v>1591.74</v>
      </c>
      <c r="I50" s="30">
        <v>1591.74</v>
      </c>
      <c r="J50" s="30">
        <v>1591.74</v>
      </c>
      <c r="K50" s="30">
        <f t="shared" si="2"/>
        <v>2458.2600000000002</v>
      </c>
      <c r="L50" s="30">
        <f t="shared" si="3"/>
        <v>2458.2600000000002</v>
      </c>
      <c r="M50" s="30">
        <f t="shared" si="4"/>
        <v>0</v>
      </c>
      <c r="N50" s="24">
        <f t="shared" si="5"/>
        <v>39.30222222222222</v>
      </c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23.1" customHeight="1" x14ac:dyDescent="0.2">
      <c r="A51" s="13">
        <v>570206</v>
      </c>
      <c r="B51" s="12" t="s">
        <v>128</v>
      </c>
      <c r="C51" s="13" t="s">
        <v>86</v>
      </c>
      <c r="D51" s="31">
        <v>1000</v>
      </c>
      <c r="E51" s="29">
        <f t="shared" si="0"/>
        <v>0</v>
      </c>
      <c r="F51" s="31">
        <v>1000</v>
      </c>
      <c r="G51" s="29">
        <v>363.18</v>
      </c>
      <c r="H51" s="29">
        <f t="shared" si="1"/>
        <v>363.18</v>
      </c>
      <c r="I51" s="30">
        <v>363.18</v>
      </c>
      <c r="J51" s="30">
        <v>363.18</v>
      </c>
      <c r="K51" s="30">
        <f t="shared" si="2"/>
        <v>636.81999999999994</v>
      </c>
      <c r="L51" s="30">
        <f t="shared" si="3"/>
        <v>636.81999999999994</v>
      </c>
      <c r="M51" s="30">
        <f t="shared" si="4"/>
        <v>0</v>
      </c>
      <c r="N51" s="24">
        <f t="shared" si="5"/>
        <v>36.317999999999998</v>
      </c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23.1" customHeight="1" x14ac:dyDescent="0.2">
      <c r="A52" s="13">
        <v>570216</v>
      </c>
      <c r="B52" s="12" t="s">
        <v>128</v>
      </c>
      <c r="C52" s="13" t="s">
        <v>87</v>
      </c>
      <c r="D52" s="31">
        <v>1000</v>
      </c>
      <c r="E52" s="29">
        <f t="shared" si="0"/>
        <v>0</v>
      </c>
      <c r="F52" s="31">
        <v>1000</v>
      </c>
      <c r="G52" s="29">
        <v>476.76</v>
      </c>
      <c r="H52" s="29">
        <f t="shared" si="1"/>
        <v>476.76</v>
      </c>
      <c r="I52" s="30">
        <v>476.76</v>
      </c>
      <c r="J52" s="30">
        <v>476.76</v>
      </c>
      <c r="K52" s="30">
        <f t="shared" si="2"/>
        <v>523.24</v>
      </c>
      <c r="L52" s="30">
        <f t="shared" si="3"/>
        <v>523.24</v>
      </c>
      <c r="M52" s="30">
        <f t="shared" si="4"/>
        <v>0</v>
      </c>
      <c r="N52" s="24">
        <f t="shared" si="5"/>
        <v>47.676000000000002</v>
      </c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23.1" customHeight="1" x14ac:dyDescent="0.2">
      <c r="A53" s="13">
        <v>570218</v>
      </c>
      <c r="B53" s="12" t="s">
        <v>128</v>
      </c>
      <c r="C53" s="13" t="s">
        <v>88</v>
      </c>
      <c r="D53" s="31">
        <v>2000</v>
      </c>
      <c r="E53" s="29">
        <f t="shared" si="0"/>
        <v>1000</v>
      </c>
      <c r="F53" s="31">
        <v>3000</v>
      </c>
      <c r="G53" s="29">
        <v>1999.74</v>
      </c>
      <c r="H53" s="29">
        <f t="shared" si="1"/>
        <v>1999.74</v>
      </c>
      <c r="I53" s="30">
        <v>1999.74</v>
      </c>
      <c r="J53" s="30">
        <v>1999.74</v>
      </c>
      <c r="K53" s="30">
        <f t="shared" si="2"/>
        <v>1000.26</v>
      </c>
      <c r="L53" s="30">
        <f t="shared" si="3"/>
        <v>1000.26</v>
      </c>
      <c r="M53" s="30">
        <f t="shared" si="4"/>
        <v>0</v>
      </c>
      <c r="N53" s="24">
        <f t="shared" si="5"/>
        <v>66.658000000000001</v>
      </c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23.1" customHeight="1" x14ac:dyDescent="0.2">
      <c r="A54" s="13">
        <v>580102</v>
      </c>
      <c r="B54" s="12" t="s">
        <v>129</v>
      </c>
      <c r="C54" s="13" t="s">
        <v>89</v>
      </c>
      <c r="D54" s="31">
        <v>25000</v>
      </c>
      <c r="E54" s="29">
        <f t="shared" si="0"/>
        <v>0</v>
      </c>
      <c r="F54" s="31">
        <v>25000</v>
      </c>
      <c r="G54" s="29">
        <v>23341.42</v>
      </c>
      <c r="H54" s="29">
        <f t="shared" si="1"/>
        <v>23341.42</v>
      </c>
      <c r="I54" s="30">
        <v>23341.42</v>
      </c>
      <c r="J54" s="30">
        <v>23341.42</v>
      </c>
      <c r="K54" s="30">
        <f t="shared" si="2"/>
        <v>1658.5800000000017</v>
      </c>
      <c r="L54" s="30">
        <f t="shared" si="3"/>
        <v>1658.5800000000017</v>
      </c>
      <c r="M54" s="30">
        <f t="shared" si="4"/>
        <v>0</v>
      </c>
      <c r="N54" s="24">
        <f t="shared" si="5"/>
        <v>93.365679999999998</v>
      </c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23.1" customHeight="1" x14ac:dyDescent="0.2">
      <c r="A55" s="13">
        <v>580204</v>
      </c>
      <c r="B55" s="12" t="s">
        <v>129</v>
      </c>
      <c r="C55" s="13" t="s">
        <v>90</v>
      </c>
      <c r="D55" s="31">
        <v>159848.48000000001</v>
      </c>
      <c r="E55" s="29">
        <f t="shared" si="0"/>
        <v>0</v>
      </c>
      <c r="F55" s="31">
        <v>159848.48000000001</v>
      </c>
      <c r="G55" s="29">
        <v>32259.13</v>
      </c>
      <c r="H55" s="29">
        <f t="shared" si="1"/>
        <v>32259.13</v>
      </c>
      <c r="I55" s="30">
        <v>32259.13</v>
      </c>
      <c r="J55" s="30">
        <v>32259.13</v>
      </c>
      <c r="K55" s="30">
        <f t="shared" si="2"/>
        <v>127589.35</v>
      </c>
      <c r="L55" s="30">
        <f t="shared" si="3"/>
        <v>127589.35</v>
      </c>
      <c r="M55" s="30">
        <f t="shared" si="4"/>
        <v>0</v>
      </c>
      <c r="N55" s="24">
        <f t="shared" si="5"/>
        <v>20.181067721131914</v>
      </c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23.1" customHeight="1" x14ac:dyDescent="0.2">
      <c r="A56" s="13">
        <v>710105</v>
      </c>
      <c r="B56" s="12" t="s">
        <v>130</v>
      </c>
      <c r="C56" s="13" t="s">
        <v>15</v>
      </c>
      <c r="D56" s="31">
        <v>245940</v>
      </c>
      <c r="E56" s="29">
        <f t="shared" si="0"/>
        <v>-1115.640000000014</v>
      </c>
      <c r="F56" s="31">
        <v>244824.36</v>
      </c>
      <c r="G56" s="29">
        <v>143360</v>
      </c>
      <c r="H56" s="29">
        <f t="shared" si="1"/>
        <v>143360</v>
      </c>
      <c r="I56" s="30">
        <v>143360</v>
      </c>
      <c r="J56" s="30">
        <v>140870.28</v>
      </c>
      <c r="K56" s="30">
        <f t="shared" si="2"/>
        <v>101464.35999999999</v>
      </c>
      <c r="L56" s="30">
        <f t="shared" si="3"/>
        <v>101464.35999999999</v>
      </c>
      <c r="M56" s="30">
        <f t="shared" si="4"/>
        <v>2489.7200000000012</v>
      </c>
      <c r="N56" s="24">
        <f t="shared" si="5"/>
        <v>58.556264580861161</v>
      </c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23.1" customHeight="1" x14ac:dyDescent="0.2">
      <c r="A57" s="13">
        <v>710106</v>
      </c>
      <c r="B57" s="12" t="s">
        <v>130</v>
      </c>
      <c r="C57" s="13" t="s">
        <v>16</v>
      </c>
      <c r="D57" s="31">
        <v>543340.31000000006</v>
      </c>
      <c r="E57" s="29">
        <f t="shared" si="0"/>
        <v>2520</v>
      </c>
      <c r="F57" s="31">
        <v>545860.31000000006</v>
      </c>
      <c r="G57" s="29">
        <v>312805.69</v>
      </c>
      <c r="H57" s="29">
        <f t="shared" si="1"/>
        <v>312805.69</v>
      </c>
      <c r="I57" s="30">
        <v>312805.69</v>
      </c>
      <c r="J57" s="30">
        <v>309571.62</v>
      </c>
      <c r="K57" s="30">
        <f t="shared" si="2"/>
        <v>233054.62000000005</v>
      </c>
      <c r="L57" s="30">
        <f t="shared" si="3"/>
        <v>233054.62000000005</v>
      </c>
      <c r="M57" s="30">
        <f t="shared" si="4"/>
        <v>3234.070000000007</v>
      </c>
      <c r="N57" s="24">
        <f t="shared" si="5"/>
        <v>57.305080488449498</v>
      </c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23.1" customHeight="1" x14ac:dyDescent="0.2">
      <c r="A58" s="13">
        <v>710203</v>
      </c>
      <c r="B58" s="12" t="s">
        <v>130</v>
      </c>
      <c r="C58" s="13" t="s">
        <v>91</v>
      </c>
      <c r="D58" s="31">
        <v>93502.45</v>
      </c>
      <c r="E58" s="29">
        <f t="shared" si="0"/>
        <v>735</v>
      </c>
      <c r="F58" s="31">
        <v>94237.45</v>
      </c>
      <c r="G58" s="29">
        <v>4109.63</v>
      </c>
      <c r="H58" s="29">
        <f t="shared" si="1"/>
        <v>4109.63</v>
      </c>
      <c r="I58" s="30">
        <v>4109.63</v>
      </c>
      <c r="J58" s="31">
        <v>3597.55</v>
      </c>
      <c r="K58" s="30">
        <f t="shared" si="2"/>
        <v>90127.819999999992</v>
      </c>
      <c r="L58" s="30">
        <f t="shared" si="3"/>
        <v>90127.819999999992</v>
      </c>
      <c r="M58" s="30">
        <f t="shared" si="4"/>
        <v>512.07999999999993</v>
      </c>
      <c r="N58" s="24">
        <f t="shared" si="5"/>
        <v>4.3609308189047988</v>
      </c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23.1" customHeight="1" x14ac:dyDescent="0.2">
      <c r="A59" s="13">
        <v>710204</v>
      </c>
      <c r="B59" s="12" t="s">
        <v>130</v>
      </c>
      <c r="C59" s="13" t="s">
        <v>92</v>
      </c>
      <c r="D59" s="31">
        <v>58950</v>
      </c>
      <c r="E59" s="29">
        <f t="shared" si="0"/>
        <v>0</v>
      </c>
      <c r="F59" s="31">
        <v>58950</v>
      </c>
      <c r="G59" s="29">
        <v>46279.38</v>
      </c>
      <c r="H59" s="29">
        <f t="shared" si="1"/>
        <v>46279.38</v>
      </c>
      <c r="I59" s="30">
        <v>46279.38</v>
      </c>
      <c r="J59" s="31">
        <v>45758.14</v>
      </c>
      <c r="K59" s="30">
        <f t="shared" si="2"/>
        <v>12670.620000000003</v>
      </c>
      <c r="L59" s="30">
        <f t="shared" si="3"/>
        <v>12670.620000000003</v>
      </c>
      <c r="M59" s="30">
        <f t="shared" si="4"/>
        <v>521.23999999999796</v>
      </c>
      <c r="N59" s="24">
        <f t="shared" si="5"/>
        <v>78.506157760814247</v>
      </c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23.1" customHeight="1" x14ac:dyDescent="0.2">
      <c r="A60" s="13">
        <v>710401</v>
      </c>
      <c r="B60" s="12" t="s">
        <v>130</v>
      </c>
      <c r="C60" s="13" t="s">
        <v>46</v>
      </c>
      <c r="D60" s="31">
        <v>4536</v>
      </c>
      <c r="E60" s="29">
        <f t="shared" si="0"/>
        <v>0</v>
      </c>
      <c r="F60" s="31">
        <v>4536</v>
      </c>
      <c r="G60" s="29">
        <v>2441.06</v>
      </c>
      <c r="H60" s="29">
        <f t="shared" si="1"/>
        <v>2441.06</v>
      </c>
      <c r="I60" s="30">
        <v>2441.06</v>
      </c>
      <c r="J60" s="30">
        <v>2096.06</v>
      </c>
      <c r="K60" s="30">
        <f t="shared" si="2"/>
        <v>2094.94</v>
      </c>
      <c r="L60" s="30">
        <f t="shared" si="3"/>
        <v>2094.94</v>
      </c>
      <c r="M60" s="30">
        <f t="shared" si="4"/>
        <v>345</v>
      </c>
      <c r="N60" s="24">
        <f t="shared" si="5"/>
        <v>53.815255731922399</v>
      </c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23.1" customHeight="1" x14ac:dyDescent="0.2">
      <c r="A61" s="13">
        <v>710408</v>
      </c>
      <c r="B61" s="12" t="s">
        <v>130</v>
      </c>
      <c r="C61" s="13" t="s">
        <v>47</v>
      </c>
      <c r="D61" s="31">
        <v>17706.84</v>
      </c>
      <c r="E61" s="29">
        <f t="shared" si="0"/>
        <v>0</v>
      </c>
      <c r="F61" s="31">
        <v>17706.84</v>
      </c>
      <c r="G61" s="29">
        <v>9825.26</v>
      </c>
      <c r="H61" s="29">
        <f t="shared" si="1"/>
        <v>9825.26</v>
      </c>
      <c r="I61" s="30">
        <v>9825.26</v>
      </c>
      <c r="J61" s="30">
        <v>8377.3799999999992</v>
      </c>
      <c r="K61" s="30">
        <f t="shared" si="2"/>
        <v>7881.58</v>
      </c>
      <c r="L61" s="30">
        <f t="shared" si="3"/>
        <v>7881.58</v>
      </c>
      <c r="M61" s="30">
        <f t="shared" si="4"/>
        <v>1447.880000000001</v>
      </c>
      <c r="N61" s="24">
        <f t="shared" si="5"/>
        <v>55.488500489076543</v>
      </c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23.1" customHeight="1" x14ac:dyDescent="0.2">
      <c r="A62" s="13">
        <v>710509</v>
      </c>
      <c r="B62" s="12" t="s">
        <v>130</v>
      </c>
      <c r="C62" s="13" t="s">
        <v>48</v>
      </c>
      <c r="D62" s="31">
        <v>59633</v>
      </c>
      <c r="E62" s="29">
        <f t="shared" si="0"/>
        <v>0</v>
      </c>
      <c r="F62" s="31">
        <v>59633</v>
      </c>
      <c r="G62" s="29">
        <v>27727.98</v>
      </c>
      <c r="H62" s="29">
        <f t="shared" si="1"/>
        <v>27727.98</v>
      </c>
      <c r="I62" s="30">
        <v>27727.98</v>
      </c>
      <c r="J62" s="31">
        <v>22842.799999999999</v>
      </c>
      <c r="K62" s="30">
        <f t="shared" si="2"/>
        <v>31905.02</v>
      </c>
      <c r="L62" s="30">
        <f t="shared" si="3"/>
        <v>31905.02</v>
      </c>
      <c r="M62" s="30">
        <f t="shared" si="4"/>
        <v>4885.18</v>
      </c>
      <c r="N62" s="24">
        <f t="shared" si="5"/>
        <v>46.497710998943539</v>
      </c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23.1" customHeight="1" x14ac:dyDescent="0.2">
      <c r="A63" s="13">
        <v>710510</v>
      </c>
      <c r="B63" s="12" t="s">
        <v>130</v>
      </c>
      <c r="C63" s="13" t="s">
        <v>49</v>
      </c>
      <c r="D63" s="31">
        <v>243922.18</v>
      </c>
      <c r="E63" s="29">
        <f t="shared" ref="E63:E126" si="6">+F63-D63</f>
        <v>6300</v>
      </c>
      <c r="F63" s="31">
        <v>250222.18</v>
      </c>
      <c r="G63" s="29">
        <v>81825.100000000006</v>
      </c>
      <c r="H63" s="29">
        <f t="shared" ref="H63:H126" si="7">+G63</f>
        <v>81825.100000000006</v>
      </c>
      <c r="I63" s="30">
        <v>81825.100000000006</v>
      </c>
      <c r="J63" s="31">
        <v>81523.460000000006</v>
      </c>
      <c r="K63" s="30">
        <f t="shared" si="2"/>
        <v>168397.08</v>
      </c>
      <c r="L63" s="30">
        <f t="shared" si="3"/>
        <v>168397.08</v>
      </c>
      <c r="M63" s="30">
        <f t="shared" si="4"/>
        <v>301.63999999999942</v>
      </c>
      <c r="N63" s="24">
        <f t="shared" si="5"/>
        <v>32.70097798684354</v>
      </c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23.1" customHeight="1" x14ac:dyDescent="0.2">
      <c r="A64" s="13">
        <v>710512</v>
      </c>
      <c r="B64" s="12" t="s">
        <v>130</v>
      </c>
      <c r="C64" s="13" t="s">
        <v>50</v>
      </c>
      <c r="D64" s="31">
        <v>15764</v>
      </c>
      <c r="E64" s="29">
        <f t="shared" si="6"/>
        <v>0</v>
      </c>
      <c r="F64" s="31">
        <v>15764</v>
      </c>
      <c r="G64" s="29">
        <v>6154.92</v>
      </c>
      <c r="H64" s="29">
        <f t="shared" si="7"/>
        <v>6154.92</v>
      </c>
      <c r="I64" s="30">
        <v>6154.92</v>
      </c>
      <c r="J64" s="30">
        <v>5258.92</v>
      </c>
      <c r="K64" s="30">
        <f t="shared" si="2"/>
        <v>9609.08</v>
      </c>
      <c r="L64" s="30">
        <f t="shared" si="3"/>
        <v>9609.08</v>
      </c>
      <c r="M64" s="30">
        <f t="shared" si="4"/>
        <v>896</v>
      </c>
      <c r="N64" s="24">
        <f t="shared" si="5"/>
        <v>39.044151230652119</v>
      </c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23.1" customHeight="1" x14ac:dyDescent="0.2">
      <c r="A65" s="13">
        <v>710601</v>
      </c>
      <c r="B65" s="12" t="s">
        <v>130</v>
      </c>
      <c r="C65" s="13" t="s">
        <v>51</v>
      </c>
      <c r="D65" s="31">
        <v>133731.26999999999</v>
      </c>
      <c r="E65" s="29">
        <f t="shared" si="6"/>
        <v>983.43000000002212</v>
      </c>
      <c r="F65" s="31">
        <v>134714.70000000001</v>
      </c>
      <c r="G65" s="29">
        <v>66618.429999999993</v>
      </c>
      <c r="H65" s="29">
        <f t="shared" si="7"/>
        <v>66618.429999999993</v>
      </c>
      <c r="I65" s="30">
        <v>66618.429999999993</v>
      </c>
      <c r="J65" s="30">
        <v>57200.160000000003</v>
      </c>
      <c r="K65" s="30">
        <f t="shared" si="2"/>
        <v>68096.270000000019</v>
      </c>
      <c r="L65" s="30">
        <f t="shared" si="3"/>
        <v>68096.270000000019</v>
      </c>
      <c r="M65" s="30">
        <f t="shared" si="4"/>
        <v>9418.2699999999895</v>
      </c>
      <c r="N65" s="24">
        <f t="shared" si="5"/>
        <v>49.451492673034188</v>
      </c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23.1" customHeight="1" x14ac:dyDescent="0.2">
      <c r="A66" s="13">
        <v>710602</v>
      </c>
      <c r="B66" s="12" t="s">
        <v>130</v>
      </c>
      <c r="C66" s="13" t="s">
        <v>52</v>
      </c>
      <c r="D66" s="31">
        <v>90283.73</v>
      </c>
      <c r="E66" s="29">
        <f t="shared" si="6"/>
        <v>472.5</v>
      </c>
      <c r="F66" s="31">
        <v>90756.23</v>
      </c>
      <c r="G66" s="29">
        <v>41165.089999999997</v>
      </c>
      <c r="H66" s="29">
        <f t="shared" si="7"/>
        <v>41165.089999999997</v>
      </c>
      <c r="I66" s="30">
        <v>41165.089999999997</v>
      </c>
      <c r="J66" s="30">
        <v>36177.58</v>
      </c>
      <c r="K66" s="30">
        <f t="shared" si="2"/>
        <v>49591.14</v>
      </c>
      <c r="L66" s="30">
        <f t="shared" si="3"/>
        <v>49591.14</v>
      </c>
      <c r="M66" s="30">
        <f t="shared" si="4"/>
        <v>4987.5099999999948</v>
      </c>
      <c r="N66" s="24">
        <f t="shared" si="5"/>
        <v>45.357866892443639</v>
      </c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23.1" customHeight="1" x14ac:dyDescent="0.2">
      <c r="A67" s="13">
        <v>710704</v>
      </c>
      <c r="B67" s="12" t="s">
        <v>130</v>
      </c>
      <c r="C67" s="13" t="s">
        <v>93</v>
      </c>
      <c r="D67" s="31">
        <v>2010.74</v>
      </c>
      <c r="E67" s="29">
        <f t="shared" si="6"/>
        <v>0</v>
      </c>
      <c r="F67" s="31">
        <v>2010.74</v>
      </c>
      <c r="G67" s="29">
        <v>2010.73</v>
      </c>
      <c r="H67" s="29">
        <f t="shared" si="7"/>
        <v>2010.73</v>
      </c>
      <c r="I67" s="30">
        <v>2010.73</v>
      </c>
      <c r="J67" s="31">
        <v>2010.73</v>
      </c>
      <c r="K67" s="30">
        <f t="shared" ref="K67:K127" si="8">+F67-H67</f>
        <v>9.9999999999909051E-3</v>
      </c>
      <c r="L67" s="30">
        <f t="shared" si="3"/>
        <v>9.9999999999909051E-3</v>
      </c>
      <c r="M67" s="30">
        <f t="shared" si="4"/>
        <v>0</v>
      </c>
      <c r="N67" s="24">
        <f t="shared" si="5"/>
        <v>99.999502670658572</v>
      </c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23.1" customHeight="1" x14ac:dyDescent="0.2">
      <c r="A68" s="13">
        <v>710707</v>
      </c>
      <c r="B68" s="12" t="s">
        <v>130</v>
      </c>
      <c r="C68" s="13" t="s">
        <v>94</v>
      </c>
      <c r="D68" s="31">
        <v>2172.52</v>
      </c>
      <c r="E68" s="29">
        <f t="shared" si="6"/>
        <v>878.13999999999987</v>
      </c>
      <c r="F68" s="31">
        <v>3050.66</v>
      </c>
      <c r="G68" s="29">
        <v>2629.33</v>
      </c>
      <c r="H68" s="29">
        <f t="shared" si="7"/>
        <v>2629.33</v>
      </c>
      <c r="I68" s="30">
        <v>2629.33</v>
      </c>
      <c r="J68" s="31">
        <v>2629.33</v>
      </c>
      <c r="K68" s="30">
        <f t="shared" si="8"/>
        <v>421.32999999999993</v>
      </c>
      <c r="L68" s="30">
        <f t="shared" si="3"/>
        <v>421.32999999999993</v>
      </c>
      <c r="M68" s="30">
        <f t="shared" si="4"/>
        <v>0</v>
      </c>
      <c r="N68" s="24">
        <f t="shared" si="5"/>
        <v>86.188890272924539</v>
      </c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23.1" customHeight="1" x14ac:dyDescent="0.2">
      <c r="A69" s="13">
        <v>710711</v>
      </c>
      <c r="B69" s="12" t="s">
        <v>130</v>
      </c>
      <c r="C69" s="13" t="s">
        <v>55</v>
      </c>
      <c r="D69" s="31">
        <v>171137.82</v>
      </c>
      <c r="E69" s="29">
        <f t="shared" si="6"/>
        <v>0</v>
      </c>
      <c r="F69" s="31">
        <v>171137.82</v>
      </c>
      <c r="G69" s="29">
        <v>115750</v>
      </c>
      <c r="H69" s="29">
        <f t="shared" si="7"/>
        <v>115750</v>
      </c>
      <c r="I69" s="30">
        <v>115750</v>
      </c>
      <c r="J69" s="31">
        <v>115750</v>
      </c>
      <c r="K69" s="30">
        <f t="shared" si="8"/>
        <v>55387.820000000007</v>
      </c>
      <c r="L69" s="30">
        <f t="shared" si="3"/>
        <v>55387.820000000007</v>
      </c>
      <c r="M69" s="30">
        <f t="shared" si="4"/>
        <v>0</v>
      </c>
      <c r="N69" s="24">
        <f t="shared" si="5"/>
        <v>67.635546602147897</v>
      </c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23.1" customHeight="1" x14ac:dyDescent="0.2">
      <c r="A70" s="13">
        <v>730104</v>
      </c>
      <c r="B70" s="12" t="s">
        <v>131</v>
      </c>
      <c r="C70" s="13" t="s">
        <v>56</v>
      </c>
      <c r="D70" s="31">
        <v>3320</v>
      </c>
      <c r="E70" s="29">
        <f t="shared" si="6"/>
        <v>0</v>
      </c>
      <c r="F70" s="31">
        <v>3320</v>
      </c>
      <c r="G70" s="29">
        <v>2521.13</v>
      </c>
      <c r="H70" s="29">
        <f t="shared" si="7"/>
        <v>2521.13</v>
      </c>
      <c r="I70" s="30">
        <v>2521.13</v>
      </c>
      <c r="J70" s="30">
        <v>2521.13</v>
      </c>
      <c r="K70" s="30">
        <f t="shared" si="8"/>
        <v>798.86999999999989</v>
      </c>
      <c r="L70" s="30">
        <f t="shared" ref="L70:L127" si="9">+F70-I70</f>
        <v>798.86999999999989</v>
      </c>
      <c r="M70" s="30">
        <f t="shared" ref="M70:M127" si="10">+I70-J70</f>
        <v>0</v>
      </c>
      <c r="N70" s="24">
        <f t="shared" ref="N70:N128" si="11">I70/F70*100</f>
        <v>75.937650602409647</v>
      </c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23.1" customHeight="1" x14ac:dyDescent="0.2">
      <c r="A71" s="13">
        <v>730105</v>
      </c>
      <c r="B71" s="12" t="s">
        <v>131</v>
      </c>
      <c r="C71" s="13" t="s">
        <v>57</v>
      </c>
      <c r="D71" s="31">
        <v>480</v>
      </c>
      <c r="E71" s="29">
        <f t="shared" si="6"/>
        <v>0</v>
      </c>
      <c r="F71" s="31">
        <v>480</v>
      </c>
      <c r="G71" s="29">
        <v>47.58</v>
      </c>
      <c r="H71" s="29">
        <f t="shared" si="7"/>
        <v>47.58</v>
      </c>
      <c r="I71" s="30">
        <v>47.58</v>
      </c>
      <c r="J71" s="31">
        <v>47.58</v>
      </c>
      <c r="K71" s="30">
        <f t="shared" si="8"/>
        <v>432.42</v>
      </c>
      <c r="L71" s="30">
        <f t="shared" si="9"/>
        <v>432.42</v>
      </c>
      <c r="M71" s="30">
        <f t="shared" si="10"/>
        <v>0</v>
      </c>
      <c r="N71" s="24">
        <f t="shared" si="11"/>
        <v>9.9124999999999996</v>
      </c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23.1" customHeight="1" x14ac:dyDescent="0.2">
      <c r="A72" s="13">
        <v>730106</v>
      </c>
      <c r="B72" s="12" t="s">
        <v>131</v>
      </c>
      <c r="C72" s="13" t="s">
        <v>58</v>
      </c>
      <c r="D72" s="31">
        <v>100</v>
      </c>
      <c r="E72" s="29">
        <f t="shared" si="6"/>
        <v>0</v>
      </c>
      <c r="F72" s="31">
        <v>100</v>
      </c>
      <c r="G72" s="29">
        <v>9.98</v>
      </c>
      <c r="H72" s="29">
        <f t="shared" si="7"/>
        <v>9.98</v>
      </c>
      <c r="I72" s="30">
        <v>9.98</v>
      </c>
      <c r="J72" s="31">
        <v>9.98</v>
      </c>
      <c r="K72" s="30">
        <f t="shared" si="8"/>
        <v>90.02</v>
      </c>
      <c r="L72" s="30">
        <f t="shared" si="9"/>
        <v>90.02</v>
      </c>
      <c r="M72" s="30">
        <f t="shared" si="10"/>
        <v>0</v>
      </c>
      <c r="N72" s="24">
        <f t="shared" si="11"/>
        <v>9.98</v>
      </c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23.1" customHeight="1" x14ac:dyDescent="0.2">
      <c r="A73" s="13">
        <v>730201</v>
      </c>
      <c r="B73" s="12" t="s">
        <v>131</v>
      </c>
      <c r="C73" s="13" t="s">
        <v>59</v>
      </c>
      <c r="D73" s="31">
        <v>500</v>
      </c>
      <c r="E73" s="29">
        <f t="shared" si="6"/>
        <v>0</v>
      </c>
      <c r="F73" s="31">
        <v>500</v>
      </c>
      <c r="G73" s="29">
        <v>0</v>
      </c>
      <c r="H73" s="29">
        <f t="shared" si="7"/>
        <v>0</v>
      </c>
      <c r="I73" s="30">
        <v>0</v>
      </c>
      <c r="J73" s="31">
        <v>0</v>
      </c>
      <c r="K73" s="30">
        <f t="shared" si="8"/>
        <v>500</v>
      </c>
      <c r="L73" s="30">
        <f t="shared" si="9"/>
        <v>500</v>
      </c>
      <c r="M73" s="30">
        <f t="shared" si="10"/>
        <v>0</v>
      </c>
      <c r="N73" s="24">
        <f t="shared" si="11"/>
        <v>0</v>
      </c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23.1" customHeight="1" x14ac:dyDescent="0.2">
      <c r="A74" s="13">
        <v>730202</v>
      </c>
      <c r="B74" s="12" t="s">
        <v>131</v>
      </c>
      <c r="C74" s="13" t="s">
        <v>60</v>
      </c>
      <c r="D74" s="31">
        <v>300</v>
      </c>
      <c r="E74" s="29">
        <f t="shared" si="6"/>
        <v>0</v>
      </c>
      <c r="F74" s="31">
        <v>300</v>
      </c>
      <c r="G74" s="29">
        <v>0</v>
      </c>
      <c r="H74" s="29">
        <f t="shared" si="7"/>
        <v>0</v>
      </c>
      <c r="I74" s="30">
        <v>0</v>
      </c>
      <c r="J74" s="31">
        <v>0</v>
      </c>
      <c r="K74" s="30">
        <f t="shared" si="8"/>
        <v>300</v>
      </c>
      <c r="L74" s="30">
        <f t="shared" si="9"/>
        <v>300</v>
      </c>
      <c r="M74" s="30">
        <f t="shared" si="10"/>
        <v>0</v>
      </c>
      <c r="N74" s="24">
        <f t="shared" si="11"/>
        <v>0</v>
      </c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23.1" customHeight="1" x14ac:dyDescent="0.2">
      <c r="A75" s="13">
        <v>730204</v>
      </c>
      <c r="B75" s="12" t="s">
        <v>131</v>
      </c>
      <c r="C75" s="13" t="s">
        <v>61</v>
      </c>
      <c r="D75" s="31">
        <v>10399</v>
      </c>
      <c r="E75" s="29">
        <f t="shared" si="6"/>
        <v>1500</v>
      </c>
      <c r="F75" s="31">
        <v>11899</v>
      </c>
      <c r="G75" s="29">
        <v>1386.32</v>
      </c>
      <c r="H75" s="29">
        <f t="shared" si="7"/>
        <v>1386.32</v>
      </c>
      <c r="I75" s="30">
        <v>1386.32</v>
      </c>
      <c r="J75" s="31">
        <v>1386.32</v>
      </c>
      <c r="K75" s="30">
        <f t="shared" si="8"/>
        <v>10512.68</v>
      </c>
      <c r="L75" s="30">
        <f t="shared" si="9"/>
        <v>10512.68</v>
      </c>
      <c r="M75" s="30">
        <f t="shared" si="10"/>
        <v>0</v>
      </c>
      <c r="N75" s="24">
        <f t="shared" si="11"/>
        <v>11.650726951844693</v>
      </c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23.1" customHeight="1" x14ac:dyDescent="0.2">
      <c r="A76" s="13">
        <v>730205</v>
      </c>
      <c r="B76" s="12" t="s">
        <v>131</v>
      </c>
      <c r="C76" s="13" t="s">
        <v>95</v>
      </c>
      <c r="D76" s="31">
        <v>45785.23</v>
      </c>
      <c r="E76" s="29">
        <f t="shared" si="6"/>
        <v>15500</v>
      </c>
      <c r="F76" s="31">
        <v>61285.23</v>
      </c>
      <c r="G76" s="29">
        <v>6101</v>
      </c>
      <c r="H76" s="29">
        <f t="shared" si="7"/>
        <v>6101</v>
      </c>
      <c r="I76" s="30">
        <v>6101</v>
      </c>
      <c r="J76" s="31">
        <v>2101.9699999999998</v>
      </c>
      <c r="K76" s="30">
        <f t="shared" si="8"/>
        <v>55184.23</v>
      </c>
      <c r="L76" s="30">
        <f t="shared" si="9"/>
        <v>55184.23</v>
      </c>
      <c r="M76" s="30">
        <f t="shared" si="10"/>
        <v>3999.03</v>
      </c>
      <c r="N76" s="24">
        <f t="shared" si="11"/>
        <v>9.9550903211099975</v>
      </c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23.1" customHeight="1" x14ac:dyDescent="0.2">
      <c r="A77" s="13">
        <v>730207</v>
      </c>
      <c r="B77" s="12" t="s">
        <v>131</v>
      </c>
      <c r="C77" s="13" t="s">
        <v>96</v>
      </c>
      <c r="D77" s="31">
        <v>278.76</v>
      </c>
      <c r="E77" s="29">
        <f t="shared" si="6"/>
        <v>0</v>
      </c>
      <c r="F77" s="31">
        <v>278.76</v>
      </c>
      <c r="G77" s="29">
        <v>0</v>
      </c>
      <c r="H77" s="29">
        <f t="shared" si="7"/>
        <v>0</v>
      </c>
      <c r="I77" s="30">
        <v>0</v>
      </c>
      <c r="J77" s="31">
        <v>0</v>
      </c>
      <c r="K77" s="30">
        <f t="shared" si="8"/>
        <v>278.76</v>
      </c>
      <c r="L77" s="30">
        <f t="shared" si="9"/>
        <v>278.76</v>
      </c>
      <c r="M77" s="30">
        <f t="shared" si="10"/>
        <v>0</v>
      </c>
      <c r="N77" s="24">
        <f t="shared" si="11"/>
        <v>0</v>
      </c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23.1" customHeight="1" x14ac:dyDescent="0.2">
      <c r="A78" s="13">
        <v>730222</v>
      </c>
      <c r="B78" s="12" t="s">
        <v>131</v>
      </c>
      <c r="C78" s="13" t="s">
        <v>152</v>
      </c>
      <c r="D78" s="31">
        <v>3130</v>
      </c>
      <c r="E78" s="29">
        <f t="shared" si="6"/>
        <v>8870</v>
      </c>
      <c r="F78" s="31">
        <v>12000</v>
      </c>
      <c r="G78" s="29">
        <v>0</v>
      </c>
      <c r="H78" s="29">
        <f t="shared" si="7"/>
        <v>0</v>
      </c>
      <c r="I78" s="30">
        <v>0</v>
      </c>
      <c r="J78" s="31">
        <v>0</v>
      </c>
      <c r="K78" s="30">
        <f t="shared" si="8"/>
        <v>12000</v>
      </c>
      <c r="L78" s="30">
        <f t="shared" si="9"/>
        <v>12000</v>
      </c>
      <c r="M78" s="30">
        <f t="shared" si="10"/>
        <v>0</v>
      </c>
      <c r="N78" s="24">
        <f t="shared" si="11"/>
        <v>0</v>
      </c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23.1" customHeight="1" x14ac:dyDescent="0.2">
      <c r="A79" s="13">
        <v>730249</v>
      </c>
      <c r="B79" s="12" t="s">
        <v>131</v>
      </c>
      <c r="C79" s="13" t="s">
        <v>97</v>
      </c>
      <c r="D79" s="31">
        <v>40000</v>
      </c>
      <c r="E79" s="29">
        <f t="shared" si="6"/>
        <v>0</v>
      </c>
      <c r="F79" s="31">
        <v>40000</v>
      </c>
      <c r="G79" s="29">
        <v>6400</v>
      </c>
      <c r="H79" s="29">
        <f t="shared" si="7"/>
        <v>6400</v>
      </c>
      <c r="I79" s="30">
        <v>6400</v>
      </c>
      <c r="J79" s="31">
        <v>6400</v>
      </c>
      <c r="K79" s="30">
        <f t="shared" si="8"/>
        <v>33600</v>
      </c>
      <c r="L79" s="30">
        <f t="shared" si="9"/>
        <v>33600</v>
      </c>
      <c r="M79" s="30">
        <f t="shared" si="10"/>
        <v>0</v>
      </c>
      <c r="N79" s="24">
        <f t="shared" si="11"/>
        <v>16</v>
      </c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23.1" customHeight="1" x14ac:dyDescent="0.2">
      <c r="A80" s="13">
        <v>730255</v>
      </c>
      <c r="B80" s="12" t="s">
        <v>131</v>
      </c>
      <c r="C80" s="13" t="s">
        <v>98</v>
      </c>
      <c r="D80" s="31">
        <v>43000</v>
      </c>
      <c r="E80" s="29">
        <f t="shared" si="6"/>
        <v>30000</v>
      </c>
      <c r="F80" s="31">
        <v>73000</v>
      </c>
      <c r="G80" s="29">
        <v>36130.69</v>
      </c>
      <c r="H80" s="29">
        <f t="shared" si="7"/>
        <v>36130.69</v>
      </c>
      <c r="I80" s="30">
        <v>36130.69</v>
      </c>
      <c r="J80" s="31">
        <v>25882.560000000001</v>
      </c>
      <c r="K80" s="30">
        <f t="shared" si="8"/>
        <v>36869.31</v>
      </c>
      <c r="L80" s="30">
        <f t="shared" si="9"/>
        <v>36869.31</v>
      </c>
      <c r="M80" s="30">
        <f t="shared" si="10"/>
        <v>10248.130000000001</v>
      </c>
      <c r="N80" s="24">
        <f t="shared" si="11"/>
        <v>49.494095890410961</v>
      </c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23.1" customHeight="1" x14ac:dyDescent="0.2">
      <c r="A81" s="13">
        <v>730301</v>
      </c>
      <c r="B81" s="12" t="s">
        <v>131</v>
      </c>
      <c r="C81" s="13" t="s">
        <v>64</v>
      </c>
      <c r="D81" s="31">
        <v>4200</v>
      </c>
      <c r="E81" s="29">
        <f t="shared" si="6"/>
        <v>0</v>
      </c>
      <c r="F81" s="31">
        <v>4200</v>
      </c>
      <c r="G81" s="29">
        <v>80</v>
      </c>
      <c r="H81" s="29">
        <f t="shared" si="7"/>
        <v>80</v>
      </c>
      <c r="I81" s="30">
        <v>80</v>
      </c>
      <c r="J81" s="31">
        <v>0</v>
      </c>
      <c r="K81" s="30">
        <f t="shared" si="8"/>
        <v>4120</v>
      </c>
      <c r="L81" s="30">
        <f t="shared" si="9"/>
        <v>4120</v>
      </c>
      <c r="M81" s="30">
        <f t="shared" si="10"/>
        <v>80</v>
      </c>
      <c r="N81" s="24">
        <f t="shared" si="11"/>
        <v>1.9047619047619049</v>
      </c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23.1" customHeight="1" x14ac:dyDescent="0.2">
      <c r="A82" s="13">
        <v>730303</v>
      </c>
      <c r="B82" s="12" t="s">
        <v>131</v>
      </c>
      <c r="C82" s="13" t="s">
        <v>65</v>
      </c>
      <c r="D82" s="31">
        <v>2000</v>
      </c>
      <c r="E82" s="29">
        <f t="shared" si="6"/>
        <v>500</v>
      </c>
      <c r="F82" s="31">
        <v>2500</v>
      </c>
      <c r="G82" s="29">
        <v>704.8</v>
      </c>
      <c r="H82" s="29">
        <f t="shared" si="7"/>
        <v>704.8</v>
      </c>
      <c r="I82" s="30">
        <v>704.8</v>
      </c>
      <c r="J82" s="31">
        <v>668.84</v>
      </c>
      <c r="K82" s="30">
        <f t="shared" si="8"/>
        <v>1795.2</v>
      </c>
      <c r="L82" s="30">
        <f t="shared" si="9"/>
        <v>1795.2</v>
      </c>
      <c r="M82" s="30">
        <f t="shared" si="10"/>
        <v>35.959999999999923</v>
      </c>
      <c r="N82" s="24">
        <f t="shared" si="11"/>
        <v>28.192</v>
      </c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23.1" customHeight="1" x14ac:dyDescent="0.2">
      <c r="A83" s="13">
        <v>730402</v>
      </c>
      <c r="B83" s="12" t="s">
        <v>157</v>
      </c>
      <c r="C83" s="13" t="s">
        <v>99</v>
      </c>
      <c r="D83" s="31">
        <v>228417.71</v>
      </c>
      <c r="E83" s="29">
        <f t="shared" si="6"/>
        <v>-84000</v>
      </c>
      <c r="F83" s="31">
        <v>144417.71</v>
      </c>
      <c r="G83" s="29">
        <v>113590.83</v>
      </c>
      <c r="H83" s="29">
        <f t="shared" si="7"/>
        <v>113590.83</v>
      </c>
      <c r="I83" s="30">
        <v>113590.83</v>
      </c>
      <c r="J83" s="31">
        <v>113590.83</v>
      </c>
      <c r="K83" s="30">
        <f t="shared" si="8"/>
        <v>30826.87999999999</v>
      </c>
      <c r="L83" s="30">
        <f t="shared" si="9"/>
        <v>30826.87999999999</v>
      </c>
      <c r="M83" s="30">
        <f t="shared" si="10"/>
        <v>0</v>
      </c>
      <c r="N83" s="24">
        <f t="shared" si="11"/>
        <v>78.654363097157557</v>
      </c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23.1" customHeight="1" x14ac:dyDescent="0.2">
      <c r="A84" s="13">
        <v>730404</v>
      </c>
      <c r="B84" s="12" t="s">
        <v>157</v>
      </c>
      <c r="C84" s="13" t="s">
        <v>66</v>
      </c>
      <c r="D84" s="31">
        <v>35000</v>
      </c>
      <c r="E84" s="29">
        <f t="shared" si="6"/>
        <v>15000</v>
      </c>
      <c r="F84" s="31">
        <v>50000</v>
      </c>
      <c r="G84" s="29">
        <v>6640</v>
      </c>
      <c r="H84" s="29">
        <f t="shared" si="7"/>
        <v>6640</v>
      </c>
      <c r="I84" s="30">
        <v>6640</v>
      </c>
      <c r="J84" s="31">
        <v>6640</v>
      </c>
      <c r="K84" s="30">
        <f t="shared" si="8"/>
        <v>43360</v>
      </c>
      <c r="L84" s="30">
        <f t="shared" si="9"/>
        <v>43360</v>
      </c>
      <c r="M84" s="30">
        <f t="shared" si="10"/>
        <v>0</v>
      </c>
      <c r="N84" s="24">
        <f t="shared" si="11"/>
        <v>13.28</v>
      </c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23.1" customHeight="1" x14ac:dyDescent="0.2">
      <c r="A85" s="13">
        <v>730405</v>
      </c>
      <c r="B85" s="12" t="s">
        <v>157</v>
      </c>
      <c r="C85" s="13" t="s">
        <v>100</v>
      </c>
      <c r="D85" s="31">
        <v>15500</v>
      </c>
      <c r="E85" s="29">
        <f t="shared" si="6"/>
        <v>0</v>
      </c>
      <c r="F85" s="31">
        <v>15500</v>
      </c>
      <c r="G85" s="29">
        <v>316.74</v>
      </c>
      <c r="H85" s="29">
        <f t="shared" si="7"/>
        <v>316.74</v>
      </c>
      <c r="I85" s="30">
        <v>316.74</v>
      </c>
      <c r="J85" s="30">
        <v>316.74</v>
      </c>
      <c r="K85" s="30">
        <f t="shared" si="8"/>
        <v>15183.26</v>
      </c>
      <c r="L85" s="30">
        <f t="shared" si="9"/>
        <v>15183.26</v>
      </c>
      <c r="M85" s="30">
        <f t="shared" si="10"/>
        <v>0</v>
      </c>
      <c r="N85" s="24">
        <f t="shared" si="11"/>
        <v>2.0434838709677421</v>
      </c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23.1" customHeight="1" x14ac:dyDescent="0.2">
      <c r="A86" s="13">
        <v>730415</v>
      </c>
      <c r="B86" s="12" t="s">
        <v>157</v>
      </c>
      <c r="C86" s="13" t="s">
        <v>153</v>
      </c>
      <c r="D86" s="31">
        <v>1000</v>
      </c>
      <c r="E86" s="29">
        <f t="shared" si="6"/>
        <v>-1000</v>
      </c>
      <c r="F86" s="31">
        <v>0</v>
      </c>
      <c r="G86" s="29">
        <v>0</v>
      </c>
      <c r="H86" s="29">
        <f t="shared" si="7"/>
        <v>0</v>
      </c>
      <c r="I86" s="30">
        <v>0</v>
      </c>
      <c r="J86" s="30">
        <v>0</v>
      </c>
      <c r="K86" s="30">
        <f t="shared" si="8"/>
        <v>0</v>
      </c>
      <c r="L86" s="30">
        <f t="shared" si="9"/>
        <v>0</v>
      </c>
      <c r="M86" s="30">
        <f t="shared" si="10"/>
        <v>0</v>
      </c>
      <c r="N86" s="24" t="e">
        <f t="shared" si="11"/>
        <v>#DIV/0!</v>
      </c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23.1" customHeight="1" x14ac:dyDescent="0.2">
      <c r="A87" s="13">
        <v>734017</v>
      </c>
      <c r="B87" s="12" t="s">
        <v>157</v>
      </c>
      <c r="C87" s="13" t="s">
        <v>101</v>
      </c>
      <c r="D87" s="31">
        <v>1662000</v>
      </c>
      <c r="E87" s="29">
        <f t="shared" si="6"/>
        <v>-850309.57</v>
      </c>
      <c r="F87" s="31">
        <v>811690.43</v>
      </c>
      <c r="G87" s="29">
        <v>0</v>
      </c>
      <c r="H87" s="29">
        <f t="shared" si="7"/>
        <v>0</v>
      </c>
      <c r="I87" s="30">
        <v>0</v>
      </c>
      <c r="J87" s="31">
        <v>0</v>
      </c>
      <c r="K87" s="30">
        <f t="shared" si="8"/>
        <v>811690.43</v>
      </c>
      <c r="L87" s="30">
        <f t="shared" si="9"/>
        <v>811690.43</v>
      </c>
      <c r="M87" s="30">
        <f t="shared" si="10"/>
        <v>0</v>
      </c>
      <c r="N87" s="24">
        <f t="shared" si="11"/>
        <v>0</v>
      </c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23.1" customHeight="1" x14ac:dyDescent="0.2">
      <c r="A88" s="13">
        <v>730418</v>
      </c>
      <c r="B88" s="12" t="s">
        <v>157</v>
      </c>
      <c r="C88" s="13" t="s">
        <v>102</v>
      </c>
      <c r="D88" s="31">
        <v>131844.29</v>
      </c>
      <c r="E88" s="29">
        <f t="shared" si="6"/>
        <v>-53462.000000000015</v>
      </c>
      <c r="F88" s="31">
        <v>78382.289999999994</v>
      </c>
      <c r="G88" s="29">
        <v>0</v>
      </c>
      <c r="H88" s="29">
        <f t="shared" si="7"/>
        <v>0</v>
      </c>
      <c r="I88" s="30">
        <v>0</v>
      </c>
      <c r="J88" s="31">
        <v>0</v>
      </c>
      <c r="K88" s="30">
        <f t="shared" si="8"/>
        <v>78382.289999999994</v>
      </c>
      <c r="L88" s="30">
        <f t="shared" si="9"/>
        <v>78382.289999999994</v>
      </c>
      <c r="M88" s="30">
        <f t="shared" si="10"/>
        <v>0</v>
      </c>
      <c r="N88" s="24">
        <f t="shared" si="11"/>
        <v>0</v>
      </c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23.1" customHeight="1" x14ac:dyDescent="0.2">
      <c r="A89" s="13">
        <v>730425</v>
      </c>
      <c r="B89" s="12" t="s">
        <v>157</v>
      </c>
      <c r="C89" s="13" t="s">
        <v>103</v>
      </c>
      <c r="D89" s="31">
        <v>42000</v>
      </c>
      <c r="E89" s="29">
        <f t="shared" si="6"/>
        <v>318500</v>
      </c>
      <c r="F89" s="31">
        <v>360500</v>
      </c>
      <c r="G89" s="29">
        <v>67105.149999999994</v>
      </c>
      <c r="H89" s="29">
        <f t="shared" si="7"/>
        <v>67105.149999999994</v>
      </c>
      <c r="I89" s="30">
        <v>67105.149999999994</v>
      </c>
      <c r="J89" s="31">
        <v>67105.149999999994</v>
      </c>
      <c r="K89" s="30">
        <f t="shared" si="8"/>
        <v>293394.84999999998</v>
      </c>
      <c r="L89" s="30">
        <f t="shared" si="9"/>
        <v>293394.84999999998</v>
      </c>
      <c r="M89" s="30">
        <f t="shared" si="10"/>
        <v>0</v>
      </c>
      <c r="N89" s="24">
        <f t="shared" si="11"/>
        <v>18.614466019417474</v>
      </c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23.1" customHeight="1" x14ac:dyDescent="0.2">
      <c r="A90" s="13">
        <v>730504</v>
      </c>
      <c r="B90" s="12" t="s">
        <v>141</v>
      </c>
      <c r="C90" s="13" t="s">
        <v>104</v>
      </c>
      <c r="D90" s="31">
        <v>40000</v>
      </c>
      <c r="E90" s="29">
        <f t="shared" si="6"/>
        <v>47467.7</v>
      </c>
      <c r="F90" s="31">
        <v>87467.7</v>
      </c>
      <c r="G90" s="29">
        <v>47467.34</v>
      </c>
      <c r="H90" s="29">
        <f t="shared" si="7"/>
        <v>47467.34</v>
      </c>
      <c r="I90" s="30">
        <v>47467.34</v>
      </c>
      <c r="J90" s="31">
        <v>47467.34</v>
      </c>
      <c r="K90" s="30">
        <f t="shared" si="8"/>
        <v>40000.36</v>
      </c>
      <c r="L90" s="30">
        <f t="shared" si="9"/>
        <v>40000.36</v>
      </c>
      <c r="M90" s="30">
        <f>+I90-J90</f>
        <v>0</v>
      </c>
      <c r="N90" s="24">
        <f>I90/F90*100</f>
        <v>54.268421371546296</v>
      </c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23.1" customHeight="1" x14ac:dyDescent="0.2">
      <c r="A91" s="13">
        <v>730601</v>
      </c>
      <c r="B91" s="12" t="s">
        <v>145</v>
      </c>
      <c r="C91" s="13" t="s">
        <v>68</v>
      </c>
      <c r="D91" s="31">
        <v>80000</v>
      </c>
      <c r="E91" s="29">
        <f t="shared" si="6"/>
        <v>10000</v>
      </c>
      <c r="F91" s="31">
        <v>90000</v>
      </c>
      <c r="G91" s="29">
        <v>22619.95</v>
      </c>
      <c r="H91" s="29">
        <f t="shared" si="7"/>
        <v>22619.95</v>
      </c>
      <c r="I91" s="30">
        <v>22619.95</v>
      </c>
      <c r="J91" s="31">
        <v>22619.95</v>
      </c>
      <c r="K91" s="30">
        <f t="shared" si="8"/>
        <v>67380.05</v>
      </c>
      <c r="L91" s="30">
        <f t="shared" si="9"/>
        <v>67380.05</v>
      </c>
      <c r="M91" s="30">
        <f t="shared" si="10"/>
        <v>0</v>
      </c>
      <c r="N91" s="24">
        <f t="shared" si="11"/>
        <v>25.133277777777778</v>
      </c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23.1" customHeight="1" x14ac:dyDescent="0.2">
      <c r="A92" s="13">
        <v>730604</v>
      </c>
      <c r="B92" s="12" t="s">
        <v>145</v>
      </c>
      <c r="C92" s="13" t="s">
        <v>162</v>
      </c>
      <c r="D92" s="31">
        <v>0</v>
      </c>
      <c r="E92" s="29">
        <f t="shared" si="6"/>
        <v>40000</v>
      </c>
      <c r="F92" s="31">
        <v>40000</v>
      </c>
      <c r="G92" s="29">
        <v>0</v>
      </c>
      <c r="H92" s="29">
        <f t="shared" si="7"/>
        <v>0</v>
      </c>
      <c r="I92" s="30">
        <v>0</v>
      </c>
      <c r="J92" s="31">
        <v>0</v>
      </c>
      <c r="K92" s="30">
        <f t="shared" si="8"/>
        <v>40000</v>
      </c>
      <c r="L92" s="30">
        <f t="shared" si="9"/>
        <v>40000</v>
      </c>
      <c r="M92" s="30">
        <f t="shared" si="10"/>
        <v>0</v>
      </c>
      <c r="N92" s="24">
        <f t="shared" si="11"/>
        <v>0</v>
      </c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23.1" customHeight="1" x14ac:dyDescent="0.2">
      <c r="A93" s="13">
        <v>730605</v>
      </c>
      <c r="B93" s="12" t="s">
        <v>145</v>
      </c>
      <c r="C93" s="13" t="s">
        <v>105</v>
      </c>
      <c r="D93" s="31">
        <v>63750</v>
      </c>
      <c r="E93" s="29">
        <f t="shared" si="6"/>
        <v>91250</v>
      </c>
      <c r="F93" s="31">
        <v>155000</v>
      </c>
      <c r="G93" s="29">
        <v>39994.6</v>
      </c>
      <c r="H93" s="29">
        <f t="shared" si="7"/>
        <v>39994.6</v>
      </c>
      <c r="I93" s="30">
        <v>39994.6</v>
      </c>
      <c r="J93" s="31">
        <v>39994.6</v>
      </c>
      <c r="K93" s="30">
        <f t="shared" si="8"/>
        <v>115005.4</v>
      </c>
      <c r="L93" s="30">
        <f t="shared" si="9"/>
        <v>115005.4</v>
      </c>
      <c r="M93" s="30">
        <f t="shared" si="10"/>
        <v>0</v>
      </c>
      <c r="N93" s="24">
        <f t="shared" si="11"/>
        <v>25.802967741935483</v>
      </c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23.1" customHeight="1" x14ac:dyDescent="0.2">
      <c r="A94" s="13">
        <v>730609</v>
      </c>
      <c r="B94" s="12" t="s">
        <v>145</v>
      </c>
      <c r="C94" s="13" t="s">
        <v>106</v>
      </c>
      <c r="D94" s="31">
        <v>4000</v>
      </c>
      <c r="E94" s="29">
        <f t="shared" si="6"/>
        <v>0</v>
      </c>
      <c r="F94" s="31">
        <v>4000</v>
      </c>
      <c r="G94" s="29">
        <v>0</v>
      </c>
      <c r="H94" s="29">
        <f t="shared" si="7"/>
        <v>0</v>
      </c>
      <c r="I94" s="30">
        <v>0</v>
      </c>
      <c r="J94" s="31">
        <v>0</v>
      </c>
      <c r="K94" s="30">
        <f t="shared" si="8"/>
        <v>4000</v>
      </c>
      <c r="L94" s="30">
        <f t="shared" si="9"/>
        <v>4000</v>
      </c>
      <c r="M94" s="30">
        <f t="shared" si="10"/>
        <v>0</v>
      </c>
      <c r="N94" s="24">
        <f t="shared" si="11"/>
        <v>0</v>
      </c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23.1" customHeight="1" x14ac:dyDescent="0.2">
      <c r="A95" s="13">
        <v>730612</v>
      </c>
      <c r="B95" s="12" t="s">
        <v>145</v>
      </c>
      <c r="C95" s="13" t="s">
        <v>107</v>
      </c>
      <c r="D95" s="31">
        <v>2484</v>
      </c>
      <c r="E95" s="29">
        <f t="shared" si="6"/>
        <v>0</v>
      </c>
      <c r="F95" s="31">
        <v>2484</v>
      </c>
      <c r="G95" s="29">
        <v>0</v>
      </c>
      <c r="H95" s="29">
        <f t="shared" si="7"/>
        <v>0</v>
      </c>
      <c r="I95" s="30">
        <v>0</v>
      </c>
      <c r="J95" s="31">
        <v>0</v>
      </c>
      <c r="K95" s="30">
        <f t="shared" si="8"/>
        <v>2484</v>
      </c>
      <c r="L95" s="30">
        <f t="shared" si="9"/>
        <v>2484</v>
      </c>
      <c r="M95" s="30">
        <f t="shared" si="10"/>
        <v>0</v>
      </c>
      <c r="N95" s="24">
        <f t="shared" si="11"/>
        <v>0</v>
      </c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23.1" customHeight="1" x14ac:dyDescent="0.2">
      <c r="A96" s="13">
        <v>730613</v>
      </c>
      <c r="B96" s="12" t="s">
        <v>145</v>
      </c>
      <c r="C96" s="13" t="s">
        <v>108</v>
      </c>
      <c r="D96" s="31">
        <v>14750</v>
      </c>
      <c r="E96" s="29">
        <f t="shared" si="6"/>
        <v>10000</v>
      </c>
      <c r="F96" s="31">
        <v>24750</v>
      </c>
      <c r="G96" s="29">
        <v>0</v>
      </c>
      <c r="H96" s="29">
        <f t="shared" si="7"/>
        <v>0</v>
      </c>
      <c r="I96" s="30">
        <v>0</v>
      </c>
      <c r="J96" s="31">
        <v>0</v>
      </c>
      <c r="K96" s="30">
        <f t="shared" si="8"/>
        <v>24750</v>
      </c>
      <c r="L96" s="30">
        <f t="shared" si="9"/>
        <v>24750</v>
      </c>
      <c r="M96" s="30">
        <f t="shared" si="10"/>
        <v>0</v>
      </c>
      <c r="N96" s="24">
        <f t="shared" si="11"/>
        <v>0</v>
      </c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23.1" customHeight="1" x14ac:dyDescent="0.2">
      <c r="A97" s="13">
        <v>730704</v>
      </c>
      <c r="B97" s="12" t="s">
        <v>142</v>
      </c>
      <c r="C97" s="13" t="s">
        <v>72</v>
      </c>
      <c r="D97" s="31">
        <v>3000</v>
      </c>
      <c r="E97" s="29">
        <f t="shared" si="6"/>
        <v>0</v>
      </c>
      <c r="F97" s="31">
        <v>3000</v>
      </c>
      <c r="G97" s="29">
        <v>0</v>
      </c>
      <c r="H97" s="29">
        <f t="shared" si="7"/>
        <v>0</v>
      </c>
      <c r="I97" s="30">
        <v>0</v>
      </c>
      <c r="J97" s="31">
        <v>0</v>
      </c>
      <c r="K97" s="30">
        <f t="shared" si="8"/>
        <v>3000</v>
      </c>
      <c r="L97" s="30">
        <f t="shared" si="9"/>
        <v>3000</v>
      </c>
      <c r="M97" s="30">
        <f t="shared" si="10"/>
        <v>0</v>
      </c>
      <c r="N97" s="24">
        <f t="shared" si="11"/>
        <v>0</v>
      </c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23.1" customHeight="1" x14ac:dyDescent="0.2">
      <c r="A98" s="13">
        <v>730801</v>
      </c>
      <c r="B98" s="12" t="s">
        <v>146</v>
      </c>
      <c r="C98" s="13" t="s">
        <v>73</v>
      </c>
      <c r="D98" s="31">
        <v>20900</v>
      </c>
      <c r="E98" s="29">
        <f t="shared" si="6"/>
        <v>0</v>
      </c>
      <c r="F98" s="31">
        <v>20900</v>
      </c>
      <c r="G98" s="29">
        <v>8930.58</v>
      </c>
      <c r="H98" s="29">
        <f t="shared" si="7"/>
        <v>8930.58</v>
      </c>
      <c r="I98" s="30">
        <v>8930.58</v>
      </c>
      <c r="J98" s="31">
        <v>8728.98</v>
      </c>
      <c r="K98" s="30">
        <f t="shared" si="8"/>
        <v>11969.42</v>
      </c>
      <c r="L98" s="30">
        <f t="shared" si="9"/>
        <v>11969.42</v>
      </c>
      <c r="M98" s="30">
        <f t="shared" si="10"/>
        <v>201.60000000000036</v>
      </c>
      <c r="N98" s="24">
        <f t="shared" si="11"/>
        <v>42.730047846889953</v>
      </c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23.1" customHeight="1" x14ac:dyDescent="0.2">
      <c r="A99" s="13">
        <v>730802</v>
      </c>
      <c r="B99" s="12" t="s">
        <v>146</v>
      </c>
      <c r="C99" s="13" t="s">
        <v>74</v>
      </c>
      <c r="D99" s="31">
        <v>15024.17</v>
      </c>
      <c r="E99" s="29">
        <f t="shared" si="6"/>
        <v>100</v>
      </c>
      <c r="F99" s="31">
        <v>15124.17</v>
      </c>
      <c r="G99" s="29">
        <v>354.85</v>
      </c>
      <c r="H99" s="29">
        <f t="shared" si="7"/>
        <v>354.85</v>
      </c>
      <c r="I99" s="30">
        <v>354.85</v>
      </c>
      <c r="J99" s="31">
        <v>354.85</v>
      </c>
      <c r="K99" s="30">
        <f t="shared" si="8"/>
        <v>14769.32</v>
      </c>
      <c r="L99" s="30">
        <f t="shared" si="9"/>
        <v>14769.32</v>
      </c>
      <c r="M99" s="30">
        <f t="shared" si="10"/>
        <v>0</v>
      </c>
      <c r="N99" s="24">
        <f t="shared" si="11"/>
        <v>2.3462444550676169</v>
      </c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23.1" customHeight="1" x14ac:dyDescent="0.2">
      <c r="A100" s="13">
        <v>730803</v>
      </c>
      <c r="B100" s="12" t="s">
        <v>146</v>
      </c>
      <c r="C100" s="13" t="s">
        <v>109</v>
      </c>
      <c r="D100" s="31">
        <v>40000</v>
      </c>
      <c r="E100" s="29">
        <f t="shared" si="6"/>
        <v>-15000</v>
      </c>
      <c r="F100" s="31">
        <v>25000</v>
      </c>
      <c r="G100" s="29">
        <v>100.25</v>
      </c>
      <c r="H100" s="29">
        <f t="shared" si="7"/>
        <v>100.25</v>
      </c>
      <c r="I100" s="30">
        <v>100.25</v>
      </c>
      <c r="J100" s="31">
        <v>100.25</v>
      </c>
      <c r="K100" s="30">
        <f t="shared" si="8"/>
        <v>24899.75</v>
      </c>
      <c r="L100" s="30">
        <f t="shared" si="9"/>
        <v>24899.75</v>
      </c>
      <c r="M100" s="30">
        <f t="shared" si="10"/>
        <v>0</v>
      </c>
      <c r="N100" s="24">
        <f t="shared" si="11"/>
        <v>0.40099999999999997</v>
      </c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23.1" customHeight="1" x14ac:dyDescent="0.2">
      <c r="A101" s="13">
        <v>730804</v>
      </c>
      <c r="B101" s="12" t="s">
        <v>146</v>
      </c>
      <c r="C101" s="13" t="s">
        <v>75</v>
      </c>
      <c r="D101" s="31">
        <v>4521.43</v>
      </c>
      <c r="E101" s="29">
        <f t="shared" si="6"/>
        <v>0</v>
      </c>
      <c r="F101" s="31">
        <v>4521.43</v>
      </c>
      <c r="G101" s="29">
        <v>376.95</v>
      </c>
      <c r="H101" s="29">
        <f t="shared" si="7"/>
        <v>376.95</v>
      </c>
      <c r="I101" s="30">
        <v>376.95</v>
      </c>
      <c r="J101" s="31">
        <v>376.95</v>
      </c>
      <c r="K101" s="30">
        <f t="shared" si="8"/>
        <v>4144.4800000000005</v>
      </c>
      <c r="L101" s="30">
        <f t="shared" si="9"/>
        <v>4144.4800000000005</v>
      </c>
      <c r="M101" s="30">
        <f t="shared" si="10"/>
        <v>0</v>
      </c>
      <c r="N101" s="24">
        <f t="shared" si="11"/>
        <v>8.3369641905326404</v>
      </c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23.1" customHeight="1" x14ac:dyDescent="0.2">
      <c r="A102" s="13">
        <v>730805</v>
      </c>
      <c r="B102" s="12" t="s">
        <v>146</v>
      </c>
      <c r="C102" s="13" t="s">
        <v>76</v>
      </c>
      <c r="D102" s="31">
        <v>1816.39</v>
      </c>
      <c r="E102" s="29">
        <f t="shared" si="6"/>
        <v>0</v>
      </c>
      <c r="F102" s="31">
        <v>1816.39</v>
      </c>
      <c r="G102" s="29">
        <v>147.80000000000001</v>
      </c>
      <c r="H102" s="29">
        <f t="shared" si="7"/>
        <v>147.80000000000001</v>
      </c>
      <c r="I102" s="30">
        <v>147.80000000000001</v>
      </c>
      <c r="J102" s="31">
        <v>147.80000000000001</v>
      </c>
      <c r="K102" s="30">
        <f t="shared" si="8"/>
        <v>1668.5900000000001</v>
      </c>
      <c r="L102" s="30">
        <f t="shared" si="9"/>
        <v>1668.5900000000001</v>
      </c>
      <c r="M102" s="30">
        <f t="shared" si="10"/>
        <v>0</v>
      </c>
      <c r="N102" s="24">
        <f t="shared" si="11"/>
        <v>8.1370190322562888</v>
      </c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23.1" customHeight="1" x14ac:dyDescent="0.2">
      <c r="A103" s="13">
        <v>730807</v>
      </c>
      <c r="B103" s="12" t="s">
        <v>146</v>
      </c>
      <c r="C103" s="13" t="s">
        <v>77</v>
      </c>
      <c r="D103" s="31">
        <v>688.25</v>
      </c>
      <c r="E103" s="29">
        <f t="shared" si="6"/>
        <v>0</v>
      </c>
      <c r="F103" s="31">
        <v>688.25</v>
      </c>
      <c r="G103" s="29">
        <v>125.57</v>
      </c>
      <c r="H103" s="29">
        <f t="shared" si="7"/>
        <v>125.57</v>
      </c>
      <c r="I103" s="30">
        <v>125.57</v>
      </c>
      <c r="J103" s="31">
        <v>125.57</v>
      </c>
      <c r="K103" s="30">
        <f t="shared" si="8"/>
        <v>562.68000000000006</v>
      </c>
      <c r="L103" s="30">
        <f t="shared" si="9"/>
        <v>562.68000000000006</v>
      </c>
      <c r="M103" s="30">
        <f t="shared" si="10"/>
        <v>0</v>
      </c>
      <c r="N103" s="24">
        <f t="shared" si="11"/>
        <v>18.244823828550672</v>
      </c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23.1" customHeight="1" x14ac:dyDescent="0.2">
      <c r="A104" s="13">
        <v>730811</v>
      </c>
      <c r="B104" s="12" t="s">
        <v>146</v>
      </c>
      <c r="C104" s="13" t="s">
        <v>110</v>
      </c>
      <c r="D104" s="31">
        <v>127532.14</v>
      </c>
      <c r="E104" s="29">
        <f t="shared" si="6"/>
        <v>-1205.4799999999959</v>
      </c>
      <c r="F104" s="31">
        <v>126326.66</v>
      </c>
      <c r="G104" s="29">
        <v>6252.41</v>
      </c>
      <c r="H104" s="29">
        <f t="shared" si="7"/>
        <v>6252.41</v>
      </c>
      <c r="I104" s="30">
        <v>6252.41</v>
      </c>
      <c r="J104" s="31">
        <v>6252.41</v>
      </c>
      <c r="K104" s="30">
        <f t="shared" si="8"/>
        <v>120074.25</v>
      </c>
      <c r="L104" s="30">
        <f t="shared" si="9"/>
        <v>120074.25</v>
      </c>
      <c r="M104" s="30">
        <f t="shared" si="10"/>
        <v>0</v>
      </c>
      <c r="N104" s="24">
        <f t="shared" si="11"/>
        <v>4.949398646334827</v>
      </c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23.1" customHeight="1" x14ac:dyDescent="0.2">
      <c r="A105" s="13">
        <v>730812</v>
      </c>
      <c r="B105" s="12" t="s">
        <v>146</v>
      </c>
      <c r="C105" s="13" t="s">
        <v>111</v>
      </c>
      <c r="D105" s="31">
        <v>8490.75</v>
      </c>
      <c r="E105" s="29">
        <f t="shared" si="6"/>
        <v>-400</v>
      </c>
      <c r="F105" s="31">
        <v>8090.75</v>
      </c>
      <c r="G105" s="29">
        <v>4054.42</v>
      </c>
      <c r="H105" s="29">
        <f t="shared" si="7"/>
        <v>4054.42</v>
      </c>
      <c r="I105" s="30">
        <v>4054.42</v>
      </c>
      <c r="J105" s="31">
        <v>3919.87</v>
      </c>
      <c r="K105" s="30">
        <f t="shared" si="8"/>
        <v>4036.33</v>
      </c>
      <c r="L105" s="30">
        <f t="shared" si="9"/>
        <v>4036.33</v>
      </c>
      <c r="M105" s="30">
        <f t="shared" si="10"/>
        <v>134.55000000000018</v>
      </c>
      <c r="N105" s="24">
        <f t="shared" si="11"/>
        <v>50.111794333034645</v>
      </c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23.1" customHeight="1" x14ac:dyDescent="0.2">
      <c r="A106" s="13">
        <v>730813</v>
      </c>
      <c r="B106" s="12" t="s">
        <v>146</v>
      </c>
      <c r="C106" s="13" t="s">
        <v>112</v>
      </c>
      <c r="D106" s="31">
        <v>80000</v>
      </c>
      <c r="E106" s="29">
        <f t="shared" si="6"/>
        <v>50000</v>
      </c>
      <c r="F106" s="31">
        <v>130000</v>
      </c>
      <c r="G106" s="29">
        <v>14143.94</v>
      </c>
      <c r="H106" s="29">
        <f t="shared" si="7"/>
        <v>14143.94</v>
      </c>
      <c r="I106" s="30">
        <v>14143.94</v>
      </c>
      <c r="J106" s="31">
        <v>14143.94</v>
      </c>
      <c r="K106" s="30">
        <f t="shared" si="8"/>
        <v>115856.06</v>
      </c>
      <c r="L106" s="30">
        <f t="shared" si="9"/>
        <v>115856.06</v>
      </c>
      <c r="M106" s="30">
        <f t="shared" si="10"/>
        <v>0</v>
      </c>
      <c r="N106" s="24">
        <f t="shared" si="11"/>
        <v>10.879953846153846</v>
      </c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23.1" customHeight="1" x14ac:dyDescent="0.2">
      <c r="A107" s="13">
        <v>730814</v>
      </c>
      <c r="B107" s="12" t="s">
        <v>146</v>
      </c>
      <c r="C107" s="13" t="s">
        <v>113</v>
      </c>
      <c r="D107" s="31">
        <v>12500</v>
      </c>
      <c r="E107" s="29">
        <f t="shared" si="6"/>
        <v>0</v>
      </c>
      <c r="F107" s="31">
        <v>12500</v>
      </c>
      <c r="G107" s="29">
        <v>0</v>
      </c>
      <c r="H107" s="29">
        <f t="shared" si="7"/>
        <v>0</v>
      </c>
      <c r="I107" s="30">
        <v>0</v>
      </c>
      <c r="J107" s="31">
        <v>0</v>
      </c>
      <c r="K107" s="30">
        <f t="shared" si="8"/>
        <v>12500</v>
      </c>
      <c r="L107" s="30">
        <f t="shared" si="9"/>
        <v>12500</v>
      </c>
      <c r="M107" s="30">
        <f t="shared" si="10"/>
        <v>0</v>
      </c>
      <c r="N107" s="24">
        <f t="shared" si="11"/>
        <v>0</v>
      </c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23.1" customHeight="1" x14ac:dyDescent="0.2">
      <c r="A108" s="13">
        <v>730819</v>
      </c>
      <c r="B108" s="12" t="s">
        <v>146</v>
      </c>
      <c r="C108" s="13" t="s">
        <v>114</v>
      </c>
      <c r="D108" s="31">
        <v>21280</v>
      </c>
      <c r="E108" s="29">
        <f t="shared" si="6"/>
        <v>-3500</v>
      </c>
      <c r="F108" s="31">
        <v>17780</v>
      </c>
      <c r="G108" s="29">
        <v>0</v>
      </c>
      <c r="H108" s="29">
        <f t="shared" si="7"/>
        <v>0</v>
      </c>
      <c r="I108" s="30">
        <v>0</v>
      </c>
      <c r="J108" s="31">
        <v>0</v>
      </c>
      <c r="K108" s="30">
        <f t="shared" si="8"/>
        <v>17780</v>
      </c>
      <c r="L108" s="30">
        <f t="shared" si="9"/>
        <v>17780</v>
      </c>
      <c r="M108" s="30">
        <f t="shared" si="10"/>
        <v>0</v>
      </c>
      <c r="N108" s="24">
        <f t="shared" si="11"/>
        <v>0</v>
      </c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23.1" customHeight="1" x14ac:dyDescent="0.2">
      <c r="A109" s="13">
        <v>730825</v>
      </c>
      <c r="B109" s="12" t="s">
        <v>146</v>
      </c>
      <c r="C109" s="13" t="s">
        <v>115</v>
      </c>
      <c r="D109" s="31">
        <v>574</v>
      </c>
      <c r="E109" s="29">
        <f t="shared" si="6"/>
        <v>0</v>
      </c>
      <c r="F109" s="31">
        <v>574</v>
      </c>
      <c r="G109" s="29">
        <v>0</v>
      </c>
      <c r="H109" s="29">
        <f t="shared" si="7"/>
        <v>0</v>
      </c>
      <c r="I109" s="30">
        <v>0</v>
      </c>
      <c r="J109" s="31">
        <v>0</v>
      </c>
      <c r="K109" s="30">
        <f t="shared" si="8"/>
        <v>574</v>
      </c>
      <c r="L109" s="30">
        <f t="shared" si="9"/>
        <v>574</v>
      </c>
      <c r="M109" s="30">
        <f t="shared" si="10"/>
        <v>0</v>
      </c>
      <c r="N109" s="24">
        <f t="shared" si="11"/>
        <v>0</v>
      </c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23.1" customHeight="1" x14ac:dyDescent="0.2">
      <c r="A110" s="13">
        <v>731403</v>
      </c>
      <c r="B110" s="12" t="s">
        <v>146</v>
      </c>
      <c r="C110" s="13" t="s">
        <v>163</v>
      </c>
      <c r="D110" s="31">
        <v>0</v>
      </c>
      <c r="E110" s="29">
        <f t="shared" si="6"/>
        <v>300</v>
      </c>
      <c r="F110" s="31">
        <v>300</v>
      </c>
      <c r="G110" s="29">
        <v>0</v>
      </c>
      <c r="H110" s="29">
        <f t="shared" si="7"/>
        <v>0</v>
      </c>
      <c r="I110" s="30">
        <v>0</v>
      </c>
      <c r="J110" s="31">
        <v>0</v>
      </c>
      <c r="K110" s="30">
        <f t="shared" si="8"/>
        <v>300</v>
      </c>
      <c r="L110" s="30">
        <f t="shared" si="9"/>
        <v>300</v>
      </c>
      <c r="M110" s="30">
        <f t="shared" si="10"/>
        <v>0</v>
      </c>
      <c r="N110" s="24">
        <f t="shared" si="11"/>
        <v>0</v>
      </c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23.1" customHeight="1" x14ac:dyDescent="0.2">
      <c r="A111" s="13">
        <v>731404</v>
      </c>
      <c r="B111" s="12" t="s">
        <v>146</v>
      </c>
      <c r="C111" s="13" t="s">
        <v>166</v>
      </c>
      <c r="D111" s="31">
        <v>0</v>
      </c>
      <c r="E111" s="29">
        <f t="shared" si="6"/>
        <v>20000</v>
      </c>
      <c r="F111" s="31">
        <v>20000</v>
      </c>
      <c r="G111" s="29">
        <v>0</v>
      </c>
      <c r="H111" s="29">
        <f t="shared" si="7"/>
        <v>0</v>
      </c>
      <c r="I111" s="30">
        <v>0</v>
      </c>
      <c r="J111" s="31">
        <v>0</v>
      </c>
      <c r="K111" s="30">
        <f t="shared" si="8"/>
        <v>20000</v>
      </c>
      <c r="L111" s="30">
        <f t="shared" si="9"/>
        <v>20000</v>
      </c>
      <c r="M111" s="30">
        <f t="shared" si="10"/>
        <v>0</v>
      </c>
      <c r="N111" s="24">
        <f t="shared" si="11"/>
        <v>0</v>
      </c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23.1" customHeight="1" x14ac:dyDescent="0.2">
      <c r="A112" s="13">
        <v>731406</v>
      </c>
      <c r="B112" s="12" t="s">
        <v>146</v>
      </c>
      <c r="C112" s="13" t="s">
        <v>116</v>
      </c>
      <c r="D112" s="31">
        <v>1130</v>
      </c>
      <c r="E112" s="29">
        <f t="shared" si="6"/>
        <v>800</v>
      </c>
      <c r="F112" s="31">
        <v>1930</v>
      </c>
      <c r="G112" s="29">
        <v>0</v>
      </c>
      <c r="H112" s="29">
        <f t="shared" si="7"/>
        <v>0</v>
      </c>
      <c r="I112" s="30">
        <v>0</v>
      </c>
      <c r="J112" s="31">
        <v>0</v>
      </c>
      <c r="K112" s="30">
        <f t="shared" si="8"/>
        <v>1930</v>
      </c>
      <c r="L112" s="30">
        <f t="shared" si="9"/>
        <v>1930</v>
      </c>
      <c r="M112" s="30">
        <f t="shared" si="10"/>
        <v>0</v>
      </c>
      <c r="N112" s="24">
        <f t="shared" si="11"/>
        <v>0</v>
      </c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23.1" customHeight="1" x14ac:dyDescent="0.2">
      <c r="A113" s="13">
        <v>731407</v>
      </c>
      <c r="B113" s="12" t="s">
        <v>146</v>
      </c>
      <c r="C113" s="13" t="s">
        <v>80</v>
      </c>
      <c r="D113" s="31">
        <v>30</v>
      </c>
      <c r="E113" s="29">
        <f t="shared" si="6"/>
        <v>0</v>
      </c>
      <c r="F113" s="31">
        <v>30</v>
      </c>
      <c r="G113" s="29">
        <v>0</v>
      </c>
      <c r="H113" s="29">
        <f t="shared" si="7"/>
        <v>0</v>
      </c>
      <c r="I113" s="30">
        <v>0</v>
      </c>
      <c r="J113" s="31">
        <v>0</v>
      </c>
      <c r="K113" s="30">
        <f t="shared" si="8"/>
        <v>30</v>
      </c>
      <c r="L113" s="30">
        <f t="shared" si="9"/>
        <v>30</v>
      </c>
      <c r="M113" s="30">
        <f t="shared" si="10"/>
        <v>0</v>
      </c>
      <c r="N113" s="24">
        <f t="shared" si="11"/>
        <v>0</v>
      </c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23.1" customHeight="1" x14ac:dyDescent="0.2">
      <c r="A114" s="13">
        <v>750101</v>
      </c>
      <c r="B114" s="12" t="s">
        <v>132</v>
      </c>
      <c r="C114" s="13" t="s">
        <v>117</v>
      </c>
      <c r="D114" s="31">
        <v>4560144.09</v>
      </c>
      <c r="E114" s="29">
        <f t="shared" si="6"/>
        <v>1520709.1799999997</v>
      </c>
      <c r="F114" s="31">
        <v>6080853.2699999996</v>
      </c>
      <c r="G114" s="29">
        <v>0</v>
      </c>
      <c r="H114" s="29">
        <f t="shared" si="7"/>
        <v>0</v>
      </c>
      <c r="I114" s="30">
        <v>0</v>
      </c>
      <c r="J114" s="31">
        <v>0</v>
      </c>
      <c r="K114" s="30">
        <f t="shared" si="8"/>
        <v>6080853.2699999996</v>
      </c>
      <c r="L114" s="30">
        <f t="shared" si="9"/>
        <v>6080853.2699999996</v>
      </c>
      <c r="M114" s="30">
        <f t="shared" si="10"/>
        <v>0</v>
      </c>
      <c r="N114" s="24">
        <f t="shared" si="11"/>
        <v>0</v>
      </c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23.1" customHeight="1" x14ac:dyDescent="0.2">
      <c r="A115" s="13">
        <v>750104</v>
      </c>
      <c r="B115" s="12" t="s">
        <v>132</v>
      </c>
      <c r="C115" s="13" t="s">
        <v>118</v>
      </c>
      <c r="D115" s="31">
        <v>32000</v>
      </c>
      <c r="E115" s="29">
        <f t="shared" si="6"/>
        <v>777271.44</v>
      </c>
      <c r="F115" s="31">
        <v>809271.44</v>
      </c>
      <c r="G115" s="29">
        <v>0</v>
      </c>
      <c r="H115" s="29">
        <f t="shared" si="7"/>
        <v>0</v>
      </c>
      <c r="I115" s="30">
        <v>0</v>
      </c>
      <c r="J115" s="31">
        <v>0</v>
      </c>
      <c r="K115" s="30">
        <f t="shared" si="8"/>
        <v>809271.44</v>
      </c>
      <c r="L115" s="30">
        <f t="shared" si="9"/>
        <v>809271.44</v>
      </c>
      <c r="M115" s="30">
        <f t="shared" si="10"/>
        <v>0</v>
      </c>
      <c r="N115" s="24">
        <f t="shared" si="11"/>
        <v>0</v>
      </c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23.1" customHeight="1" x14ac:dyDescent="0.2">
      <c r="A116" s="13">
        <v>770102</v>
      </c>
      <c r="B116" s="12" t="s">
        <v>133</v>
      </c>
      <c r="C116" s="13" t="s">
        <v>119</v>
      </c>
      <c r="D116" s="31">
        <v>2300</v>
      </c>
      <c r="E116" s="29">
        <f t="shared" si="6"/>
        <v>0</v>
      </c>
      <c r="F116" s="31">
        <v>2300</v>
      </c>
      <c r="G116" s="29">
        <v>165.6</v>
      </c>
      <c r="H116" s="29">
        <f t="shared" si="7"/>
        <v>165.6</v>
      </c>
      <c r="I116" s="30">
        <v>165.6</v>
      </c>
      <c r="J116" s="31">
        <v>165.6</v>
      </c>
      <c r="K116" s="30">
        <f t="shared" si="8"/>
        <v>2134.4</v>
      </c>
      <c r="L116" s="30">
        <f t="shared" si="9"/>
        <v>2134.4</v>
      </c>
      <c r="M116" s="30">
        <f t="shared" si="10"/>
        <v>0</v>
      </c>
      <c r="N116" s="24">
        <f t="shared" si="11"/>
        <v>7.1999999999999993</v>
      </c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23.1" customHeight="1" x14ac:dyDescent="0.2">
      <c r="A117" s="13">
        <v>770203</v>
      </c>
      <c r="B117" s="12" t="s">
        <v>133</v>
      </c>
      <c r="C117" s="13" t="s">
        <v>85</v>
      </c>
      <c r="D117" s="31">
        <v>50</v>
      </c>
      <c r="E117" s="29">
        <f t="shared" si="6"/>
        <v>0</v>
      </c>
      <c r="F117" s="31">
        <v>50</v>
      </c>
      <c r="G117" s="29">
        <v>10.25</v>
      </c>
      <c r="H117" s="29">
        <f t="shared" si="7"/>
        <v>10.25</v>
      </c>
      <c r="I117" s="30">
        <v>10.25</v>
      </c>
      <c r="J117" s="31">
        <v>10.25</v>
      </c>
      <c r="K117" s="30">
        <f t="shared" si="8"/>
        <v>39.75</v>
      </c>
      <c r="L117" s="30">
        <f t="shared" si="9"/>
        <v>39.75</v>
      </c>
      <c r="M117" s="30">
        <f t="shared" si="10"/>
        <v>0</v>
      </c>
      <c r="N117" s="24">
        <f t="shared" si="11"/>
        <v>20.5</v>
      </c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23.1" customHeight="1" x14ac:dyDescent="0.2">
      <c r="A118" s="13">
        <v>780104</v>
      </c>
      <c r="B118" s="12" t="s">
        <v>160</v>
      </c>
      <c r="C118" s="13" t="s">
        <v>161</v>
      </c>
      <c r="D118" s="31">
        <v>0</v>
      </c>
      <c r="E118" s="29">
        <f t="shared" si="6"/>
        <v>74000</v>
      </c>
      <c r="F118" s="31">
        <v>74000</v>
      </c>
      <c r="G118" s="29">
        <v>34216.339999999997</v>
      </c>
      <c r="H118" s="29">
        <f t="shared" si="7"/>
        <v>34216.339999999997</v>
      </c>
      <c r="I118" s="30">
        <v>34216.339999999997</v>
      </c>
      <c r="J118" s="31">
        <v>20000</v>
      </c>
      <c r="K118" s="30">
        <f t="shared" si="8"/>
        <v>39783.660000000003</v>
      </c>
      <c r="L118" s="30">
        <f t="shared" si="9"/>
        <v>39783.660000000003</v>
      </c>
      <c r="M118" s="30">
        <f t="shared" si="10"/>
        <v>14216.339999999997</v>
      </c>
      <c r="N118" s="24">
        <f t="shared" si="11"/>
        <v>46.238297297297294</v>
      </c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23.1" customHeight="1" x14ac:dyDescent="0.2">
      <c r="A119" s="13">
        <v>780204</v>
      </c>
      <c r="B119" s="12" t="s">
        <v>147</v>
      </c>
      <c r="C119" s="13" t="s">
        <v>120</v>
      </c>
      <c r="D119" s="31">
        <v>5353</v>
      </c>
      <c r="E119" s="29">
        <f t="shared" si="6"/>
        <v>14647</v>
      </c>
      <c r="F119" s="31">
        <v>20000</v>
      </c>
      <c r="G119" s="29">
        <v>2642.45</v>
      </c>
      <c r="H119" s="29">
        <f t="shared" si="7"/>
        <v>2642.45</v>
      </c>
      <c r="I119" s="30">
        <v>2642.45</v>
      </c>
      <c r="J119" s="31">
        <v>2642.45</v>
      </c>
      <c r="K119" s="30">
        <f t="shared" si="8"/>
        <v>17357.55</v>
      </c>
      <c r="L119" s="30">
        <f t="shared" si="9"/>
        <v>17357.55</v>
      </c>
      <c r="M119" s="30">
        <f t="shared" si="10"/>
        <v>0</v>
      </c>
      <c r="N119" s="24">
        <f t="shared" si="11"/>
        <v>13.212250000000001</v>
      </c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23.1" customHeight="1" x14ac:dyDescent="0.2">
      <c r="A120" s="13">
        <v>840103</v>
      </c>
      <c r="B120" s="12" t="s">
        <v>134</v>
      </c>
      <c r="C120" s="13" t="s">
        <v>121</v>
      </c>
      <c r="D120" s="31">
        <v>9471</v>
      </c>
      <c r="E120" s="29">
        <f t="shared" si="6"/>
        <v>0</v>
      </c>
      <c r="F120" s="31">
        <v>9471</v>
      </c>
      <c r="G120" s="29">
        <v>0</v>
      </c>
      <c r="H120" s="29">
        <f t="shared" si="7"/>
        <v>0</v>
      </c>
      <c r="I120" s="30">
        <v>0</v>
      </c>
      <c r="J120" s="31">
        <v>0</v>
      </c>
      <c r="K120" s="30">
        <f t="shared" si="8"/>
        <v>9471</v>
      </c>
      <c r="L120" s="30">
        <f t="shared" si="9"/>
        <v>9471</v>
      </c>
      <c r="M120" s="30">
        <f t="shared" si="10"/>
        <v>0</v>
      </c>
      <c r="N120" s="24">
        <f t="shared" si="11"/>
        <v>0</v>
      </c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23.1" customHeight="1" x14ac:dyDescent="0.2">
      <c r="A121" s="13">
        <v>840104</v>
      </c>
      <c r="B121" s="12" t="s">
        <v>134</v>
      </c>
      <c r="C121" s="13" t="s">
        <v>78</v>
      </c>
      <c r="D121" s="31">
        <v>69880</v>
      </c>
      <c r="E121" s="29">
        <f t="shared" si="6"/>
        <v>806313.33</v>
      </c>
      <c r="F121" s="31">
        <v>876193.33</v>
      </c>
      <c r="G121" s="29">
        <v>650</v>
      </c>
      <c r="H121" s="29">
        <f t="shared" si="7"/>
        <v>650</v>
      </c>
      <c r="I121" s="30">
        <v>650</v>
      </c>
      <c r="J121" s="31">
        <v>650</v>
      </c>
      <c r="K121" s="30">
        <f t="shared" si="8"/>
        <v>875543.33</v>
      </c>
      <c r="L121" s="30">
        <f t="shared" si="9"/>
        <v>875543.33</v>
      </c>
      <c r="M121" s="30">
        <f t="shared" si="10"/>
        <v>0</v>
      </c>
      <c r="N121" s="24">
        <f t="shared" si="11"/>
        <v>7.4184540984807548E-2</v>
      </c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23.1" customHeight="1" x14ac:dyDescent="0.2">
      <c r="A122" s="13">
        <v>840107</v>
      </c>
      <c r="B122" s="12" t="s">
        <v>134</v>
      </c>
      <c r="C122" s="13" t="s">
        <v>80</v>
      </c>
      <c r="D122" s="31">
        <v>11649</v>
      </c>
      <c r="E122" s="29">
        <f t="shared" si="6"/>
        <v>6011</v>
      </c>
      <c r="F122" s="31">
        <v>17660</v>
      </c>
      <c r="G122" s="29">
        <v>6010.9</v>
      </c>
      <c r="H122" s="29">
        <f t="shared" si="7"/>
        <v>6010.9</v>
      </c>
      <c r="I122" s="30">
        <v>6010.9</v>
      </c>
      <c r="J122" s="31">
        <v>6010.9</v>
      </c>
      <c r="K122" s="30">
        <f t="shared" si="8"/>
        <v>11649.1</v>
      </c>
      <c r="L122" s="30">
        <f t="shared" si="9"/>
        <v>11649.1</v>
      </c>
      <c r="M122" s="30">
        <f t="shared" si="10"/>
        <v>0</v>
      </c>
      <c r="N122" s="24">
        <f t="shared" si="11"/>
        <v>34.036806342015851</v>
      </c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23.1" customHeight="1" x14ac:dyDescent="0.2">
      <c r="A123" s="13">
        <v>840201</v>
      </c>
      <c r="B123" s="12" t="s">
        <v>148</v>
      </c>
      <c r="C123" s="13" t="s">
        <v>122</v>
      </c>
      <c r="D123" s="31">
        <v>30000</v>
      </c>
      <c r="E123" s="29">
        <f t="shared" si="6"/>
        <v>-14000</v>
      </c>
      <c r="F123" s="31">
        <v>16000</v>
      </c>
      <c r="G123" s="29">
        <v>16000</v>
      </c>
      <c r="H123" s="29">
        <f t="shared" si="7"/>
        <v>16000</v>
      </c>
      <c r="I123" s="30">
        <v>16000</v>
      </c>
      <c r="J123" s="31">
        <v>16000</v>
      </c>
      <c r="K123" s="30">
        <f t="shared" si="8"/>
        <v>0</v>
      </c>
      <c r="L123" s="30">
        <f t="shared" si="9"/>
        <v>0</v>
      </c>
      <c r="M123" s="30">
        <f t="shared" si="10"/>
        <v>0</v>
      </c>
      <c r="N123" s="24">
        <f t="shared" si="11"/>
        <v>100</v>
      </c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23.1" customHeight="1" x14ac:dyDescent="0.2">
      <c r="A124" s="13">
        <v>840301</v>
      </c>
      <c r="B124" s="12" t="s">
        <v>148</v>
      </c>
      <c r="C124" s="13" t="s">
        <v>122</v>
      </c>
      <c r="D124" s="31">
        <v>0</v>
      </c>
      <c r="E124" s="29">
        <f t="shared" si="6"/>
        <v>64000</v>
      </c>
      <c r="F124" s="31">
        <v>64000</v>
      </c>
      <c r="G124" s="29">
        <v>37551.660000000003</v>
      </c>
      <c r="H124" s="29">
        <f t="shared" si="7"/>
        <v>37551.660000000003</v>
      </c>
      <c r="I124" s="30">
        <v>37551.660000000003</v>
      </c>
      <c r="J124" s="31">
        <v>37551.660000000003</v>
      </c>
      <c r="K124" s="30">
        <f t="shared" si="8"/>
        <v>26448.339999999997</v>
      </c>
      <c r="L124" s="30">
        <f t="shared" si="9"/>
        <v>26448.339999999997</v>
      </c>
      <c r="M124" s="30">
        <f t="shared" si="10"/>
        <v>0</v>
      </c>
      <c r="N124" s="24">
        <f t="shared" si="11"/>
        <v>58.67446875000001</v>
      </c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23.1" customHeight="1" x14ac:dyDescent="0.2">
      <c r="A125" s="13">
        <v>960201</v>
      </c>
      <c r="B125" s="12" t="s">
        <v>135</v>
      </c>
      <c r="C125" s="13" t="s">
        <v>167</v>
      </c>
      <c r="D125" s="31">
        <v>262252.63</v>
      </c>
      <c r="E125" s="29">
        <f t="shared" si="6"/>
        <v>0</v>
      </c>
      <c r="F125" s="31">
        <v>262252.63</v>
      </c>
      <c r="G125" s="29">
        <v>157075.29</v>
      </c>
      <c r="H125" s="29">
        <f t="shared" si="7"/>
        <v>157075.29</v>
      </c>
      <c r="I125" s="30">
        <v>157075.29</v>
      </c>
      <c r="J125" s="31">
        <v>157075.29</v>
      </c>
      <c r="K125" s="30">
        <f t="shared" si="8"/>
        <v>105177.34</v>
      </c>
      <c r="L125" s="30">
        <f t="shared" si="9"/>
        <v>105177.34</v>
      </c>
      <c r="M125" s="30">
        <f t="shared" si="10"/>
        <v>0</v>
      </c>
      <c r="N125" s="24">
        <f t="shared" si="11"/>
        <v>59.894648149000453</v>
      </c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23.1" customHeight="1" x14ac:dyDescent="0.2">
      <c r="A126" s="13">
        <v>960203</v>
      </c>
      <c r="B126" s="12" t="s">
        <v>135</v>
      </c>
      <c r="C126" s="13" t="s">
        <v>123</v>
      </c>
      <c r="D126" s="32">
        <v>100000</v>
      </c>
      <c r="E126" s="33">
        <f t="shared" si="6"/>
        <v>0</v>
      </c>
      <c r="F126" s="32">
        <v>100000</v>
      </c>
      <c r="G126" s="33">
        <v>0</v>
      </c>
      <c r="H126" s="33">
        <f t="shared" si="7"/>
        <v>0</v>
      </c>
      <c r="I126" s="34">
        <v>0</v>
      </c>
      <c r="J126" s="32">
        <v>0</v>
      </c>
      <c r="K126" s="30">
        <f t="shared" si="8"/>
        <v>100000</v>
      </c>
      <c r="L126" s="30">
        <f t="shared" si="9"/>
        <v>100000</v>
      </c>
      <c r="M126" s="30">
        <f t="shared" si="10"/>
        <v>0</v>
      </c>
      <c r="N126" s="24">
        <f t="shared" si="11"/>
        <v>0</v>
      </c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23.1" customHeight="1" x14ac:dyDescent="0.2">
      <c r="A127" s="26">
        <v>970101</v>
      </c>
      <c r="B127" s="27" t="s">
        <v>136</v>
      </c>
      <c r="C127" s="26" t="s">
        <v>124</v>
      </c>
      <c r="D127" s="32">
        <v>350000</v>
      </c>
      <c r="E127" s="33">
        <f t="shared" ref="E127" si="12">+F127-D127</f>
        <v>799036.84000000008</v>
      </c>
      <c r="F127" s="32">
        <v>1149036.8400000001</v>
      </c>
      <c r="G127" s="33">
        <v>875457.34</v>
      </c>
      <c r="H127" s="33">
        <f t="shared" ref="H127" si="13">+G127</f>
        <v>875457.34</v>
      </c>
      <c r="I127" s="34">
        <v>875457.34</v>
      </c>
      <c r="J127" s="32">
        <v>875457.34</v>
      </c>
      <c r="K127" s="30">
        <f t="shared" si="8"/>
        <v>273579.50000000012</v>
      </c>
      <c r="L127" s="30">
        <f t="shared" si="9"/>
        <v>273579.50000000012</v>
      </c>
      <c r="M127" s="30">
        <f t="shared" si="10"/>
        <v>0</v>
      </c>
      <c r="N127" s="24">
        <f t="shared" si="11"/>
        <v>76.190537111064245</v>
      </c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23.1" customHeight="1" x14ac:dyDescent="0.2">
      <c r="A128" s="28"/>
      <c r="B128" s="28"/>
      <c r="C128" s="28"/>
      <c r="D128" s="35">
        <f>SUM(D2:D127)</f>
        <v>12088215.450000001</v>
      </c>
      <c r="E128" s="35">
        <f t="shared" ref="E128:M128" si="14">SUM(E2:E127)</f>
        <v>3762612.17</v>
      </c>
      <c r="F128" s="35">
        <f t="shared" si="14"/>
        <v>15850827.619999999</v>
      </c>
      <c r="G128" s="35">
        <f t="shared" si="14"/>
        <v>3412518.98</v>
      </c>
      <c r="H128" s="35">
        <f t="shared" si="14"/>
        <v>3412518.98</v>
      </c>
      <c r="I128" s="35">
        <f t="shared" si="14"/>
        <v>3412518.98</v>
      </c>
      <c r="J128" s="35">
        <f>SUM(J2:J127)</f>
        <v>3326407.9600000004</v>
      </c>
      <c r="K128" s="35">
        <f t="shared" si="14"/>
        <v>12438308.640000001</v>
      </c>
      <c r="L128" s="35">
        <f t="shared" si="14"/>
        <v>12438308.640000001</v>
      </c>
      <c r="M128" s="35">
        <f t="shared" si="14"/>
        <v>86111.01999999999</v>
      </c>
      <c r="N128" s="36">
        <f t="shared" si="11"/>
        <v>21.52896405039575</v>
      </c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23.1" customHeight="1" x14ac:dyDescent="0.2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23.1" customHeight="1" x14ac:dyDescent="0.2">
      <c r="A130" s="21"/>
      <c r="B130" s="21"/>
      <c r="C130" s="21"/>
      <c r="D130" s="21"/>
      <c r="E130" s="21"/>
      <c r="F130" s="25"/>
      <c r="G130" s="21"/>
      <c r="H130" s="21"/>
      <c r="I130" s="21"/>
      <c r="J130" s="25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23.1" customHeight="1" x14ac:dyDescent="0.2">
      <c r="A131" s="21"/>
      <c r="B131" s="21"/>
      <c r="C131" s="21"/>
      <c r="D131" s="25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23.1" customHeight="1" x14ac:dyDescent="0.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23.1" customHeight="1" x14ac:dyDescent="0.2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23.1" customHeight="1" x14ac:dyDescent="0.2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23.1" customHeight="1" x14ac:dyDescent="0.2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23.1" customHeight="1" x14ac:dyDescent="0.2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23.1" customHeight="1" x14ac:dyDescent="0.2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23.1" customHeight="1" x14ac:dyDescent="0.2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23.1" customHeight="1" x14ac:dyDescent="0.2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23.1" customHeight="1" x14ac:dyDescent="0.2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23.1" customHeight="1" x14ac:dyDescent="0.2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23.1" customHeight="1" x14ac:dyDescent="0.2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23.1" customHeight="1" x14ac:dyDescent="0.2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23.1" customHeight="1" x14ac:dyDescent="0.2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23.1" customHeight="1" x14ac:dyDescent="0.2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23.1" customHeight="1" x14ac:dyDescent="0.2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23.1" customHeight="1" x14ac:dyDescent="0.2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23.1" customHeight="1" x14ac:dyDescent="0.2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23.1" customHeight="1" x14ac:dyDescent="0.2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23.1" customHeight="1" x14ac:dyDescent="0.2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23.1" customHeight="1" x14ac:dyDescent="0.2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23.1" customHeight="1" x14ac:dyDescent="0.2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23.1" customHeight="1" x14ac:dyDescent="0.2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23.1" customHeight="1" x14ac:dyDescent="0.2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23.1" customHeight="1" x14ac:dyDescent="0.2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23.1" customHeight="1" x14ac:dyDescent="0.2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23.1" customHeight="1" x14ac:dyDescent="0.2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23.1" customHeight="1" x14ac:dyDescent="0.2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23.1" customHeight="1" x14ac:dyDescent="0.2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23.1" customHeight="1" x14ac:dyDescent="0.2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23.1" customHeight="1" x14ac:dyDescent="0.2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23.1" customHeight="1" x14ac:dyDescent="0.2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23.1" customHeight="1" x14ac:dyDescent="0.2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23.1" customHeight="1" x14ac:dyDescent="0.2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23.1" customHeight="1" x14ac:dyDescent="0.2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23.1" customHeight="1" x14ac:dyDescent="0.2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23.1" customHeight="1" x14ac:dyDescent="0.2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23.1" customHeight="1" x14ac:dyDescent="0.2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23.1" customHeight="1" x14ac:dyDescent="0.2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23.1" customHeight="1" x14ac:dyDescent="0.2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23.1" customHeight="1" x14ac:dyDescent="0.2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23.1" customHeight="1" x14ac:dyDescent="0.2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23.1" customHeight="1" x14ac:dyDescent="0.2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23.1" customHeight="1" x14ac:dyDescent="0.2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23.1" customHeight="1" x14ac:dyDescent="0.2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23.1" customHeight="1" x14ac:dyDescent="0.2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23.1" customHeight="1" x14ac:dyDescent="0.2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23.1" customHeight="1" x14ac:dyDescent="0.2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23.1" customHeight="1" x14ac:dyDescent="0.2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23.1" customHeight="1" x14ac:dyDescent="0.2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23.1" customHeight="1" x14ac:dyDescent="0.2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23.1" customHeight="1" x14ac:dyDescent="0.2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23.1" customHeight="1" x14ac:dyDescent="0.2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23.1" customHeight="1" x14ac:dyDescent="0.2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23.1" customHeight="1" x14ac:dyDescent="0.2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23.1" customHeight="1" x14ac:dyDescent="0.2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23.1" customHeight="1" x14ac:dyDescent="0.2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23.1" customHeight="1" x14ac:dyDescent="0.2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23.1" customHeight="1" x14ac:dyDescent="0.2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23.1" customHeight="1" x14ac:dyDescent="0.2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23.1" customHeight="1" x14ac:dyDescent="0.2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23.1" customHeight="1" x14ac:dyDescent="0.2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23.1" customHeight="1" x14ac:dyDescent="0.2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23.1" customHeight="1" x14ac:dyDescent="0.2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23.1" customHeight="1" x14ac:dyDescent="0.2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23.1" customHeight="1" x14ac:dyDescent="0.2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23.1" customHeight="1" x14ac:dyDescent="0.2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23.1" customHeight="1" x14ac:dyDescent="0.2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23.1" customHeight="1" x14ac:dyDescent="0.2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23.1" customHeight="1" x14ac:dyDescent="0.2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23.1" customHeight="1" x14ac:dyDescent="0.2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23.1" customHeight="1" x14ac:dyDescent="0.2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23.1" customHeight="1" x14ac:dyDescent="0.2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23.1" customHeight="1" x14ac:dyDescent="0.2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23.1" customHeight="1" x14ac:dyDescent="0.2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23.1" customHeight="1" x14ac:dyDescent="0.2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23.1" customHeight="1" x14ac:dyDescent="0.2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23.1" customHeight="1" x14ac:dyDescent="0.2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23.1" customHeight="1" x14ac:dyDescent="0.2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23.1" customHeight="1" x14ac:dyDescent="0.2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23.1" customHeight="1" x14ac:dyDescent="0.2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23.1" customHeight="1" x14ac:dyDescent="0.2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23.1" customHeight="1" x14ac:dyDescent="0.2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23.1" customHeight="1" x14ac:dyDescent="0.2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23.1" customHeight="1" x14ac:dyDescent="0.2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23.1" customHeight="1" x14ac:dyDescent="0.2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23.1" customHeight="1" x14ac:dyDescent="0.2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23.1" customHeight="1" x14ac:dyDescent="0.2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23.1" customHeight="1" x14ac:dyDescent="0.2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23.1" customHeight="1" x14ac:dyDescent="0.2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23.1" customHeight="1" x14ac:dyDescent="0.2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23.1" customHeight="1" x14ac:dyDescent="0.2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23.1" customHeight="1" x14ac:dyDescent="0.2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23.1" customHeight="1" x14ac:dyDescent="0.2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23.1" customHeight="1" x14ac:dyDescent="0.2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23.1" customHeight="1" x14ac:dyDescent="0.2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23.1" customHeight="1" x14ac:dyDescent="0.2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23.1" customHeight="1" x14ac:dyDescent="0.2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ht="23.1" customHeight="1" x14ac:dyDescent="0.2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ht="23.1" customHeight="1" x14ac:dyDescent="0.2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ht="23.1" customHeight="1" x14ac:dyDescent="0.2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ht="23.1" customHeight="1" x14ac:dyDescent="0.2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 ht="23.1" customHeight="1" x14ac:dyDescent="0.2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 ht="23.1" customHeight="1" x14ac:dyDescent="0.2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 ht="23.1" customHeight="1" x14ac:dyDescent="0.2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 ht="23.1" customHeight="1" x14ac:dyDescent="0.2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 ht="23.1" customHeight="1" x14ac:dyDescent="0.2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 ht="23.1" customHeight="1" x14ac:dyDescent="0.2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 ht="23.1" customHeight="1" x14ac:dyDescent="0.2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 ht="23.1" customHeight="1" x14ac:dyDescent="0.2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 ht="23.1" customHeight="1" x14ac:dyDescent="0.2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 ht="23.1" customHeight="1" x14ac:dyDescent="0.2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 ht="23.1" customHeight="1" x14ac:dyDescent="0.2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 ht="23.1" customHeight="1" x14ac:dyDescent="0.2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 ht="23.1" customHeight="1" x14ac:dyDescent="0.2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ht="23.1" customHeight="1" x14ac:dyDescent="0.2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ht="23.1" customHeight="1" x14ac:dyDescent="0.2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ht="23.1" customHeight="1" x14ac:dyDescent="0.2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ht="23.1" customHeight="1" x14ac:dyDescent="0.2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ht="23.1" customHeight="1" x14ac:dyDescent="0.2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ht="23.1" customHeight="1" x14ac:dyDescent="0.2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ht="23.1" customHeight="1" x14ac:dyDescent="0.2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ht="23.1" customHeight="1" x14ac:dyDescent="0.2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ht="23.1" customHeight="1" x14ac:dyDescent="0.2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ht="23.1" customHeight="1" x14ac:dyDescent="0.2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ht="23.1" customHeight="1" x14ac:dyDescent="0.2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ht="23.1" customHeight="1" x14ac:dyDescent="0.2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ht="23.1" customHeight="1" x14ac:dyDescent="0.2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ht="23.1" customHeight="1" x14ac:dyDescent="0.2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ht="23.1" customHeight="1" x14ac:dyDescent="0.2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 ht="23.1" customHeight="1" x14ac:dyDescent="0.2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 ht="23.1" customHeight="1" x14ac:dyDescent="0.2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 ht="23.1" customHeight="1" x14ac:dyDescent="0.2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 ht="23.1" customHeight="1" x14ac:dyDescent="0.2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 ht="23.1" customHeight="1" x14ac:dyDescent="0.2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 ht="23.1" customHeight="1" x14ac:dyDescent="0.2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 ht="23.1" customHeight="1" x14ac:dyDescent="0.2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 ht="23.1" customHeight="1" x14ac:dyDescent="0.2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 ht="23.1" customHeight="1" x14ac:dyDescent="0.2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 ht="23.1" customHeight="1" x14ac:dyDescent="0.2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 ht="23.1" customHeight="1" x14ac:dyDescent="0.2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 ht="23.1" customHeight="1" x14ac:dyDescent="0.2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 ht="23.1" customHeight="1" x14ac:dyDescent="0.2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 ht="23.1" customHeight="1" x14ac:dyDescent="0.2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 ht="23.1" customHeight="1" x14ac:dyDescent="0.2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 ht="23.1" customHeight="1" x14ac:dyDescent="0.2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 ht="23.1" customHeight="1" x14ac:dyDescent="0.2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 ht="23.1" customHeight="1" x14ac:dyDescent="0.2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 ht="23.1" customHeight="1" x14ac:dyDescent="0.2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 ht="23.1" customHeight="1" x14ac:dyDescent="0.2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 ht="23.1" customHeight="1" x14ac:dyDescent="0.2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 ht="23.1" customHeight="1" x14ac:dyDescent="0.2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 ht="23.1" customHeight="1" x14ac:dyDescent="0.2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 ht="23.1" customHeight="1" x14ac:dyDescent="0.2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 ht="23.1" customHeight="1" x14ac:dyDescent="0.2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 ht="23.1" customHeight="1" x14ac:dyDescent="0.2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 ht="23.1" customHeight="1" x14ac:dyDescent="0.2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 ht="23.1" customHeight="1" x14ac:dyDescent="0.2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 ht="23.1" customHeight="1" x14ac:dyDescent="0.2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 ht="23.1" customHeight="1" x14ac:dyDescent="0.2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 ht="23.1" customHeight="1" x14ac:dyDescent="0.2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 ht="23.1" customHeight="1" x14ac:dyDescent="0.2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ht="23.1" customHeight="1" x14ac:dyDescent="0.2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 ht="23.1" customHeight="1" x14ac:dyDescent="0.2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 ht="23.1" customHeight="1" x14ac:dyDescent="0.2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 ht="23.1" customHeight="1" x14ac:dyDescent="0.2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 ht="23.1" customHeight="1" x14ac:dyDescent="0.2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 ht="23.1" customHeight="1" x14ac:dyDescent="0.2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 ht="23.1" customHeight="1" x14ac:dyDescent="0.2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 ht="23.1" customHeight="1" x14ac:dyDescent="0.2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 ht="23.1" customHeight="1" x14ac:dyDescent="0.2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 ht="23.1" customHeight="1" x14ac:dyDescent="0.2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 ht="23.1" customHeight="1" x14ac:dyDescent="0.2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:26" ht="23.1" customHeight="1" x14ac:dyDescent="0.2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:26" ht="23.1" customHeight="1" x14ac:dyDescent="0.2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:26" ht="23.1" customHeight="1" x14ac:dyDescent="0.2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:26" ht="23.1" customHeight="1" x14ac:dyDescent="0.2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:26" ht="23.1" customHeight="1" x14ac:dyDescent="0.2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:26" ht="23.1" customHeight="1" x14ac:dyDescent="0.2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:26" ht="23.1" customHeight="1" x14ac:dyDescent="0.2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 ht="23.1" customHeight="1" x14ac:dyDescent="0.2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:26" ht="23.1" customHeight="1" x14ac:dyDescent="0.2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:26" ht="23.1" customHeight="1" x14ac:dyDescent="0.2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:26" ht="23.1" customHeight="1" x14ac:dyDescent="0.2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:26" ht="23.1" customHeight="1" x14ac:dyDescent="0.2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:26" ht="23.1" customHeight="1" x14ac:dyDescent="0.2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:26" ht="23.1" customHeight="1" x14ac:dyDescent="0.2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:26" ht="23.1" customHeight="1" x14ac:dyDescent="0.2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:26" ht="23.1" customHeight="1" x14ac:dyDescent="0.2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:26" ht="23.1" customHeight="1" x14ac:dyDescent="0.2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:26" ht="23.1" customHeight="1" x14ac:dyDescent="0.2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:26" ht="23.1" customHeight="1" x14ac:dyDescent="0.2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 ht="23.1" customHeight="1" x14ac:dyDescent="0.2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 ht="23.1" customHeight="1" x14ac:dyDescent="0.2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 ht="23.1" customHeight="1" x14ac:dyDescent="0.2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 ht="23.1" customHeight="1" x14ac:dyDescent="0.2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 ht="23.1" customHeight="1" x14ac:dyDescent="0.2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:26" ht="23.1" customHeight="1" x14ac:dyDescent="0.2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 ht="23.1" customHeight="1" x14ac:dyDescent="0.2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 ht="23.1" customHeight="1" x14ac:dyDescent="0.2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 ht="23.1" customHeight="1" x14ac:dyDescent="0.2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 ht="23.1" customHeight="1" x14ac:dyDescent="0.2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 ht="23.1" customHeight="1" x14ac:dyDescent="0.2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 ht="23.1" customHeight="1" x14ac:dyDescent="0.2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:26" ht="23.1" customHeight="1" x14ac:dyDescent="0.2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:26" ht="23.1" customHeight="1" x14ac:dyDescent="0.2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:26" ht="23.1" customHeight="1" x14ac:dyDescent="0.2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:26" ht="23.1" customHeight="1" x14ac:dyDescent="0.2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:26" ht="23.1" customHeight="1" x14ac:dyDescent="0.2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:26" ht="23.1" customHeight="1" x14ac:dyDescent="0.2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:26" ht="23.1" customHeight="1" x14ac:dyDescent="0.2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:26" ht="23.1" customHeight="1" x14ac:dyDescent="0.2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:26" ht="23.1" customHeight="1" x14ac:dyDescent="0.2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 ht="23.1" customHeight="1" x14ac:dyDescent="0.2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 ht="23.1" customHeight="1" x14ac:dyDescent="0.2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 ht="23.1" customHeight="1" x14ac:dyDescent="0.2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 ht="23.1" customHeight="1" x14ac:dyDescent="0.2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 ht="23.1" customHeight="1" x14ac:dyDescent="0.2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 ht="23.1" customHeight="1" x14ac:dyDescent="0.2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 ht="23.1" customHeight="1" x14ac:dyDescent="0.2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:26" ht="23.1" customHeight="1" x14ac:dyDescent="0.2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:26" ht="23.1" customHeight="1" x14ac:dyDescent="0.2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:26" ht="23.1" customHeight="1" x14ac:dyDescent="0.2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 ht="23.1" customHeight="1" x14ac:dyDescent="0.2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:26" ht="23.1" customHeight="1" x14ac:dyDescent="0.2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:26" ht="23.1" customHeight="1" x14ac:dyDescent="0.2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:26" ht="23.1" customHeight="1" x14ac:dyDescent="0.2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:26" ht="23.1" customHeight="1" x14ac:dyDescent="0.2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:26" ht="23.1" customHeight="1" x14ac:dyDescent="0.2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:26" ht="23.1" customHeight="1" x14ac:dyDescent="0.2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:26" ht="23.1" customHeight="1" x14ac:dyDescent="0.2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:26" ht="23.1" customHeight="1" x14ac:dyDescent="0.2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:26" ht="23.1" customHeight="1" x14ac:dyDescent="0.2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:26" ht="23.1" customHeight="1" x14ac:dyDescent="0.2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:26" ht="23.1" customHeight="1" x14ac:dyDescent="0.2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:26" ht="23.1" customHeight="1" x14ac:dyDescent="0.2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:26" ht="23.1" customHeight="1" x14ac:dyDescent="0.2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:26" ht="23.1" customHeight="1" x14ac:dyDescent="0.2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:26" ht="23.1" customHeight="1" x14ac:dyDescent="0.2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:26" ht="23.1" customHeight="1" x14ac:dyDescent="0.2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:26" ht="23.1" customHeight="1" x14ac:dyDescent="0.2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:26" ht="23.1" customHeight="1" x14ac:dyDescent="0.2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:26" ht="23.1" customHeight="1" x14ac:dyDescent="0.2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:26" ht="23.1" customHeight="1" x14ac:dyDescent="0.2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:26" ht="23.1" customHeight="1" x14ac:dyDescent="0.2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:26" ht="23.1" customHeight="1" x14ac:dyDescent="0.2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:26" ht="23.1" customHeight="1" x14ac:dyDescent="0.2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:26" ht="23.1" customHeight="1" x14ac:dyDescent="0.2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:26" ht="23.1" customHeight="1" x14ac:dyDescent="0.2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:26" ht="23.1" customHeight="1" x14ac:dyDescent="0.2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:26" ht="23.1" customHeight="1" x14ac:dyDescent="0.2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:26" ht="23.1" customHeight="1" x14ac:dyDescent="0.2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:26" ht="23.1" customHeight="1" x14ac:dyDescent="0.2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:26" ht="23.1" customHeight="1" x14ac:dyDescent="0.2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:26" ht="23.1" customHeight="1" x14ac:dyDescent="0.2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:26" ht="23.1" customHeight="1" x14ac:dyDescent="0.2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:26" ht="23.1" customHeight="1" x14ac:dyDescent="0.2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:26" ht="23.1" customHeight="1" x14ac:dyDescent="0.2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:26" ht="23.1" customHeight="1" x14ac:dyDescent="0.2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:26" ht="23.1" customHeight="1" x14ac:dyDescent="0.2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:26" ht="23.1" customHeight="1" x14ac:dyDescent="0.2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:26" ht="23.1" customHeight="1" x14ac:dyDescent="0.2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:26" ht="23.1" customHeight="1" x14ac:dyDescent="0.2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:26" ht="23.1" customHeight="1" x14ac:dyDescent="0.2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:26" ht="23.1" customHeight="1" x14ac:dyDescent="0.2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:26" ht="23.1" customHeight="1" x14ac:dyDescent="0.2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:26" ht="23.1" customHeight="1" x14ac:dyDescent="0.2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:26" ht="23.1" customHeight="1" x14ac:dyDescent="0.2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:26" ht="23.1" customHeight="1" x14ac:dyDescent="0.2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:26" ht="23.1" customHeight="1" x14ac:dyDescent="0.2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:26" ht="23.1" customHeight="1" x14ac:dyDescent="0.2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:26" ht="23.1" customHeight="1" x14ac:dyDescent="0.2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:26" ht="23.1" customHeight="1" x14ac:dyDescent="0.2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:26" ht="23.1" customHeight="1" x14ac:dyDescent="0.2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:26" ht="23.1" customHeight="1" x14ac:dyDescent="0.2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:26" ht="23.1" customHeight="1" x14ac:dyDescent="0.2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:26" ht="23.1" customHeight="1" x14ac:dyDescent="0.2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:26" ht="23.1" customHeight="1" x14ac:dyDescent="0.2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:26" ht="23.1" customHeight="1" x14ac:dyDescent="0.2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:26" ht="23.1" customHeight="1" x14ac:dyDescent="0.2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:26" ht="23.1" customHeight="1" x14ac:dyDescent="0.2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:26" ht="23.1" customHeight="1" x14ac:dyDescent="0.2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:26" ht="23.1" customHeight="1" x14ac:dyDescent="0.2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:26" ht="23.1" customHeight="1" x14ac:dyDescent="0.2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:26" ht="23.1" customHeight="1" x14ac:dyDescent="0.2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:26" ht="23.1" customHeight="1" x14ac:dyDescent="0.2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:26" ht="23.1" customHeight="1" x14ac:dyDescent="0.2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:26" ht="23.1" customHeight="1" x14ac:dyDescent="0.2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 ht="23.1" customHeight="1" x14ac:dyDescent="0.2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 ht="23.1" customHeight="1" x14ac:dyDescent="0.2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:26" ht="23.1" customHeight="1" x14ac:dyDescent="0.2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:26" ht="23.1" customHeight="1" x14ac:dyDescent="0.2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:26" ht="23.1" customHeight="1" x14ac:dyDescent="0.2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:26" ht="23.1" customHeight="1" x14ac:dyDescent="0.2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:26" ht="23.1" customHeight="1" x14ac:dyDescent="0.2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:26" ht="23.1" customHeight="1" x14ac:dyDescent="0.2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:26" ht="23.1" customHeight="1" x14ac:dyDescent="0.2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:26" ht="23.1" customHeight="1" x14ac:dyDescent="0.2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:26" ht="23.1" customHeight="1" x14ac:dyDescent="0.2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:26" ht="23.1" customHeight="1" x14ac:dyDescent="0.2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:26" ht="23.1" customHeight="1" x14ac:dyDescent="0.2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:26" ht="23.1" customHeight="1" x14ac:dyDescent="0.2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:26" ht="23.1" customHeight="1" x14ac:dyDescent="0.2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:26" ht="23.1" customHeight="1" x14ac:dyDescent="0.2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:26" ht="23.1" customHeight="1" x14ac:dyDescent="0.2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:26" ht="23.1" customHeight="1" x14ac:dyDescent="0.2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:26" ht="23.1" customHeight="1" x14ac:dyDescent="0.2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:26" ht="23.1" customHeight="1" x14ac:dyDescent="0.2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:26" ht="23.1" customHeight="1" x14ac:dyDescent="0.2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:26" ht="23.1" customHeight="1" x14ac:dyDescent="0.2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:26" ht="23.1" customHeight="1" x14ac:dyDescent="0.2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:26" ht="23.1" customHeight="1" x14ac:dyDescent="0.2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:26" ht="23.1" customHeight="1" x14ac:dyDescent="0.2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:26" ht="23.1" customHeight="1" x14ac:dyDescent="0.2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 ht="23.1" customHeight="1" x14ac:dyDescent="0.2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:26" ht="23.1" customHeight="1" x14ac:dyDescent="0.2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:26" ht="23.1" customHeight="1" x14ac:dyDescent="0.2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:26" ht="23.1" customHeight="1" x14ac:dyDescent="0.2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:26" ht="23.1" customHeight="1" x14ac:dyDescent="0.2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:26" ht="23.1" customHeight="1" x14ac:dyDescent="0.2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:26" ht="23.1" customHeight="1" x14ac:dyDescent="0.2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:26" ht="23.1" customHeight="1" x14ac:dyDescent="0.2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:26" ht="23.1" customHeight="1" x14ac:dyDescent="0.2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:26" ht="23.1" customHeight="1" x14ac:dyDescent="0.2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:26" ht="23.1" customHeight="1" x14ac:dyDescent="0.2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:26" ht="23.1" customHeight="1" x14ac:dyDescent="0.2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:26" ht="23.1" customHeight="1" x14ac:dyDescent="0.2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 ht="23.1" customHeight="1" x14ac:dyDescent="0.2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 ht="23.1" customHeight="1" x14ac:dyDescent="0.2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:26" ht="23.1" customHeight="1" x14ac:dyDescent="0.2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:26" ht="23.1" customHeight="1" x14ac:dyDescent="0.2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 ht="23.1" customHeight="1" x14ac:dyDescent="0.2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 ht="23.1" customHeight="1" x14ac:dyDescent="0.2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:26" ht="23.1" customHeight="1" x14ac:dyDescent="0.2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:26" ht="23.1" customHeight="1" x14ac:dyDescent="0.2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:26" ht="23.1" customHeight="1" x14ac:dyDescent="0.2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:26" ht="23.1" customHeight="1" x14ac:dyDescent="0.2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:26" ht="23.1" customHeight="1" x14ac:dyDescent="0.2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 ht="23.1" customHeight="1" x14ac:dyDescent="0.2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 ht="23.1" customHeight="1" x14ac:dyDescent="0.2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:26" ht="23.1" customHeight="1" x14ac:dyDescent="0.2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:26" ht="23.1" customHeight="1" x14ac:dyDescent="0.2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:26" ht="23.1" customHeight="1" x14ac:dyDescent="0.2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:26" ht="23.1" customHeight="1" x14ac:dyDescent="0.2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:26" ht="23.1" customHeight="1" x14ac:dyDescent="0.2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:26" ht="23.1" customHeight="1" x14ac:dyDescent="0.2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:26" ht="23.1" customHeight="1" x14ac:dyDescent="0.2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:26" ht="23.1" customHeight="1" x14ac:dyDescent="0.2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:26" ht="23.1" customHeight="1" x14ac:dyDescent="0.2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:26" ht="23.1" customHeight="1" x14ac:dyDescent="0.2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 ht="23.1" customHeight="1" x14ac:dyDescent="0.2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:26" ht="23.1" customHeight="1" x14ac:dyDescent="0.2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:26" ht="23.1" customHeight="1" x14ac:dyDescent="0.2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 ht="23.1" customHeight="1" x14ac:dyDescent="0.2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 ht="23.1" customHeight="1" x14ac:dyDescent="0.2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:26" ht="23.1" customHeight="1" x14ac:dyDescent="0.2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:26" ht="23.1" customHeight="1" x14ac:dyDescent="0.2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:26" ht="23.1" customHeight="1" x14ac:dyDescent="0.2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:26" ht="23.1" customHeight="1" x14ac:dyDescent="0.2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:26" ht="23.1" customHeight="1" x14ac:dyDescent="0.2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:26" ht="23.1" customHeight="1" x14ac:dyDescent="0.2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:26" ht="23.1" customHeight="1" x14ac:dyDescent="0.2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:26" ht="23.1" customHeight="1" x14ac:dyDescent="0.2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:26" ht="23.1" customHeight="1" x14ac:dyDescent="0.2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:26" ht="23.1" customHeight="1" x14ac:dyDescent="0.2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:26" ht="23.1" customHeight="1" x14ac:dyDescent="0.2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:26" ht="23.1" customHeight="1" x14ac:dyDescent="0.2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:26" ht="23.1" customHeight="1" x14ac:dyDescent="0.2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:26" ht="23.1" customHeight="1" x14ac:dyDescent="0.2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:26" ht="23.1" customHeight="1" x14ac:dyDescent="0.2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:26" ht="23.1" customHeight="1" x14ac:dyDescent="0.2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:26" ht="23.1" customHeight="1" x14ac:dyDescent="0.2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:26" ht="23.1" customHeight="1" x14ac:dyDescent="0.2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:26" ht="23.1" customHeight="1" x14ac:dyDescent="0.2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:26" ht="23.1" customHeight="1" x14ac:dyDescent="0.2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:26" ht="23.1" customHeight="1" x14ac:dyDescent="0.2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:26" ht="23.1" customHeight="1" x14ac:dyDescent="0.2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:26" ht="23.1" customHeight="1" x14ac:dyDescent="0.2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 ht="23.1" customHeight="1" x14ac:dyDescent="0.2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:26" ht="23.1" customHeight="1" x14ac:dyDescent="0.2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:26" ht="23.1" customHeight="1" x14ac:dyDescent="0.2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:26" ht="23.1" customHeight="1" x14ac:dyDescent="0.2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26" ht="23.1" customHeight="1" x14ac:dyDescent="0.2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:26" ht="23.1" customHeight="1" x14ac:dyDescent="0.2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:26" ht="23.1" customHeight="1" x14ac:dyDescent="0.2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:26" ht="23.1" customHeight="1" x14ac:dyDescent="0.2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:26" ht="23.1" customHeight="1" x14ac:dyDescent="0.2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:26" ht="23.1" customHeight="1" x14ac:dyDescent="0.2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:26" ht="23.1" customHeight="1" x14ac:dyDescent="0.2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:26" ht="23.1" customHeight="1" x14ac:dyDescent="0.2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:26" ht="23.1" customHeight="1" x14ac:dyDescent="0.2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:26" ht="23.1" customHeight="1" x14ac:dyDescent="0.2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:26" ht="23.1" customHeight="1" x14ac:dyDescent="0.2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:26" ht="23.1" customHeight="1" x14ac:dyDescent="0.2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:26" ht="23.1" customHeight="1" x14ac:dyDescent="0.2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:26" ht="23.1" customHeight="1" x14ac:dyDescent="0.2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:26" ht="23.1" customHeight="1" x14ac:dyDescent="0.2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:26" ht="23.1" customHeight="1" x14ac:dyDescent="0.2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:26" ht="23.1" customHeight="1" x14ac:dyDescent="0.2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:26" ht="23.1" customHeight="1" x14ac:dyDescent="0.2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:26" ht="23.1" customHeight="1" x14ac:dyDescent="0.2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:26" ht="23.1" customHeight="1" x14ac:dyDescent="0.2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:26" ht="23.1" customHeight="1" x14ac:dyDescent="0.2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 ht="23.1" customHeight="1" x14ac:dyDescent="0.2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:26" ht="23.1" customHeight="1" x14ac:dyDescent="0.2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:26" ht="23.1" customHeight="1" x14ac:dyDescent="0.2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:26" ht="23.1" customHeight="1" x14ac:dyDescent="0.2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:26" ht="23.1" customHeight="1" x14ac:dyDescent="0.2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:26" ht="23.1" customHeight="1" x14ac:dyDescent="0.2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:26" ht="23.1" customHeight="1" x14ac:dyDescent="0.2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:26" ht="23.1" customHeight="1" x14ac:dyDescent="0.2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:26" ht="23.1" customHeight="1" x14ac:dyDescent="0.2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:26" ht="23.1" customHeight="1" x14ac:dyDescent="0.2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:26" ht="23.1" customHeight="1" x14ac:dyDescent="0.2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:26" ht="23.1" customHeight="1" x14ac:dyDescent="0.2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:26" ht="23.1" customHeight="1" x14ac:dyDescent="0.2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:26" ht="23.1" customHeight="1" x14ac:dyDescent="0.2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:26" ht="23.1" customHeight="1" x14ac:dyDescent="0.2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:26" ht="23.1" customHeight="1" x14ac:dyDescent="0.2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:26" ht="23.1" customHeight="1" x14ac:dyDescent="0.2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:26" ht="23.1" customHeight="1" x14ac:dyDescent="0.2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:26" ht="23.1" customHeight="1" x14ac:dyDescent="0.2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:26" ht="23.1" customHeight="1" x14ac:dyDescent="0.2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:26" ht="23.1" customHeight="1" x14ac:dyDescent="0.2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:26" ht="23.1" customHeight="1" x14ac:dyDescent="0.2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:26" ht="23.1" customHeight="1" x14ac:dyDescent="0.2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:26" ht="23.1" customHeight="1" x14ac:dyDescent="0.2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:26" ht="23.1" customHeight="1" x14ac:dyDescent="0.2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:26" ht="23.1" customHeight="1" x14ac:dyDescent="0.2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:26" ht="23.1" customHeight="1" x14ac:dyDescent="0.2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:26" ht="23.1" customHeight="1" x14ac:dyDescent="0.2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:26" ht="23.1" customHeight="1" x14ac:dyDescent="0.2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:26" ht="23.1" customHeight="1" x14ac:dyDescent="0.2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:26" ht="23.1" customHeight="1" x14ac:dyDescent="0.2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:26" ht="23.1" customHeight="1" x14ac:dyDescent="0.2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:26" ht="23.1" customHeight="1" x14ac:dyDescent="0.2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:26" ht="23.1" customHeight="1" x14ac:dyDescent="0.2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:26" ht="23.1" customHeight="1" x14ac:dyDescent="0.2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:26" ht="23.1" customHeight="1" x14ac:dyDescent="0.2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:26" ht="23.1" customHeight="1" x14ac:dyDescent="0.2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:26" ht="23.1" customHeight="1" x14ac:dyDescent="0.2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:26" ht="23.1" customHeight="1" x14ac:dyDescent="0.2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:26" ht="23.1" customHeight="1" x14ac:dyDescent="0.2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:26" ht="23.1" customHeight="1" x14ac:dyDescent="0.2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:26" ht="23.1" customHeight="1" x14ac:dyDescent="0.2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:26" ht="23.1" customHeight="1" x14ac:dyDescent="0.2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:26" ht="23.1" customHeight="1" x14ac:dyDescent="0.2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:26" ht="23.1" customHeight="1" x14ac:dyDescent="0.2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:26" ht="23.1" customHeight="1" x14ac:dyDescent="0.2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:26" ht="23.1" customHeight="1" x14ac:dyDescent="0.2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:26" ht="23.1" customHeight="1" x14ac:dyDescent="0.2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:26" ht="23.1" customHeight="1" x14ac:dyDescent="0.2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:26" ht="23.1" customHeight="1" x14ac:dyDescent="0.2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:26" ht="23.1" customHeight="1" x14ac:dyDescent="0.2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:26" ht="23.1" customHeight="1" x14ac:dyDescent="0.2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:26" ht="23.1" customHeight="1" x14ac:dyDescent="0.2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:26" ht="23.1" customHeight="1" x14ac:dyDescent="0.2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:26" ht="23.1" customHeight="1" x14ac:dyDescent="0.2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:26" ht="23.1" customHeight="1" x14ac:dyDescent="0.2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:26" ht="23.1" customHeight="1" x14ac:dyDescent="0.2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:26" ht="23.1" customHeight="1" x14ac:dyDescent="0.2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 ht="23.1" customHeight="1" x14ac:dyDescent="0.2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6" ht="23.1" customHeight="1" x14ac:dyDescent="0.2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:26" ht="23.1" customHeight="1" x14ac:dyDescent="0.2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:26" ht="23.1" customHeight="1" x14ac:dyDescent="0.2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:26" ht="23.1" customHeight="1" x14ac:dyDescent="0.2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:26" ht="23.1" customHeight="1" x14ac:dyDescent="0.2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:26" ht="23.1" customHeight="1" x14ac:dyDescent="0.2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:26" ht="23.1" customHeight="1" x14ac:dyDescent="0.2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:26" ht="23.1" customHeight="1" x14ac:dyDescent="0.2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:26" ht="23.1" customHeight="1" x14ac:dyDescent="0.2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:26" ht="23.1" customHeight="1" x14ac:dyDescent="0.2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:26" ht="23.1" customHeight="1" x14ac:dyDescent="0.2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:26" ht="23.1" customHeight="1" x14ac:dyDescent="0.2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:26" ht="23.1" customHeight="1" x14ac:dyDescent="0.2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:26" ht="23.1" customHeight="1" x14ac:dyDescent="0.2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:26" ht="23.1" customHeight="1" x14ac:dyDescent="0.2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:26" ht="23.1" customHeight="1" x14ac:dyDescent="0.2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:26" ht="23.1" customHeight="1" x14ac:dyDescent="0.2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:26" ht="23.1" customHeight="1" x14ac:dyDescent="0.2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:26" ht="23.1" customHeight="1" x14ac:dyDescent="0.2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:26" ht="23.1" customHeight="1" x14ac:dyDescent="0.2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:26" ht="23.1" customHeight="1" x14ac:dyDescent="0.2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:26" ht="23.1" customHeight="1" x14ac:dyDescent="0.2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:26" ht="23.1" customHeight="1" x14ac:dyDescent="0.2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:26" ht="23.1" customHeight="1" x14ac:dyDescent="0.2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:26" ht="23.1" customHeight="1" x14ac:dyDescent="0.2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:26" ht="23.1" customHeight="1" x14ac:dyDescent="0.2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 ht="23.1" customHeight="1" x14ac:dyDescent="0.2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 ht="23.1" customHeight="1" x14ac:dyDescent="0.2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 ht="23.1" customHeight="1" x14ac:dyDescent="0.2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 ht="23.1" customHeight="1" x14ac:dyDescent="0.2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 ht="23.1" customHeight="1" x14ac:dyDescent="0.2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 ht="23.1" customHeight="1" x14ac:dyDescent="0.2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 ht="23.1" customHeight="1" x14ac:dyDescent="0.2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 ht="23.1" customHeight="1" x14ac:dyDescent="0.2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 ht="23.1" customHeight="1" x14ac:dyDescent="0.2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 ht="23.1" customHeight="1" x14ac:dyDescent="0.2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 ht="23.1" customHeight="1" x14ac:dyDescent="0.2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 ht="23.1" customHeight="1" x14ac:dyDescent="0.2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 ht="23.1" customHeight="1" x14ac:dyDescent="0.2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 ht="23.1" customHeight="1" x14ac:dyDescent="0.2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 ht="23.1" customHeight="1" x14ac:dyDescent="0.2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 ht="23.1" customHeight="1" x14ac:dyDescent="0.2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 ht="23.1" customHeight="1" x14ac:dyDescent="0.2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 ht="23.1" customHeight="1" x14ac:dyDescent="0.2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:26" ht="23.1" customHeight="1" x14ac:dyDescent="0.2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:26" ht="23.1" customHeight="1" x14ac:dyDescent="0.2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:26" ht="23.1" customHeight="1" x14ac:dyDescent="0.2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:26" ht="23.1" customHeight="1" x14ac:dyDescent="0.2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:26" ht="23.1" customHeight="1" x14ac:dyDescent="0.2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:26" ht="23.1" customHeight="1" x14ac:dyDescent="0.2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:26" ht="23.1" customHeight="1" x14ac:dyDescent="0.2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:26" ht="23.1" customHeight="1" x14ac:dyDescent="0.2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:26" ht="23.1" customHeight="1" x14ac:dyDescent="0.2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:26" ht="23.1" customHeight="1" x14ac:dyDescent="0.2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:26" ht="23.1" customHeight="1" x14ac:dyDescent="0.2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:26" ht="23.1" customHeight="1" x14ac:dyDescent="0.2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:26" ht="23.1" customHeight="1" x14ac:dyDescent="0.2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:26" ht="23.1" customHeight="1" x14ac:dyDescent="0.2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:26" ht="23.1" customHeight="1" x14ac:dyDescent="0.2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:26" ht="23.1" customHeight="1" x14ac:dyDescent="0.2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:26" ht="23.1" customHeight="1" x14ac:dyDescent="0.2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:26" ht="23.1" customHeight="1" x14ac:dyDescent="0.2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:26" ht="23.1" customHeight="1" x14ac:dyDescent="0.2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:26" ht="23.1" customHeight="1" x14ac:dyDescent="0.2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:26" ht="23.1" customHeight="1" x14ac:dyDescent="0.2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:26" ht="23.1" customHeight="1" x14ac:dyDescent="0.2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:26" ht="23.1" customHeight="1" x14ac:dyDescent="0.2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:26" ht="23.1" customHeight="1" x14ac:dyDescent="0.2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:26" ht="23.1" customHeight="1" x14ac:dyDescent="0.2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:26" ht="23.1" customHeight="1" x14ac:dyDescent="0.2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:26" ht="23.1" customHeight="1" x14ac:dyDescent="0.2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:26" ht="23.1" customHeight="1" x14ac:dyDescent="0.2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:26" ht="23.1" customHeight="1" x14ac:dyDescent="0.2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:26" ht="23.1" customHeight="1" x14ac:dyDescent="0.2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:26" ht="23.1" customHeight="1" x14ac:dyDescent="0.2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:26" ht="23.1" customHeight="1" x14ac:dyDescent="0.2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:26" ht="23.1" customHeight="1" x14ac:dyDescent="0.2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:26" ht="23.1" customHeight="1" x14ac:dyDescent="0.2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:26" ht="23.1" customHeight="1" x14ac:dyDescent="0.2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:26" ht="23.1" customHeight="1" x14ac:dyDescent="0.2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:26" ht="23.1" customHeight="1" x14ac:dyDescent="0.2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:26" ht="23.1" customHeight="1" x14ac:dyDescent="0.2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:26" ht="23.1" customHeight="1" x14ac:dyDescent="0.2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:26" ht="23.1" customHeight="1" x14ac:dyDescent="0.2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:26" ht="23.1" customHeight="1" x14ac:dyDescent="0.2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:26" ht="23.1" customHeight="1" x14ac:dyDescent="0.2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:26" ht="23.1" customHeight="1" x14ac:dyDescent="0.2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:26" ht="23.1" customHeight="1" x14ac:dyDescent="0.2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:26" ht="23.1" customHeight="1" x14ac:dyDescent="0.2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:26" ht="23.1" customHeight="1" x14ac:dyDescent="0.2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:26" ht="23.1" customHeight="1" x14ac:dyDescent="0.2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:26" ht="23.1" customHeight="1" x14ac:dyDescent="0.2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:26" ht="23.1" customHeight="1" x14ac:dyDescent="0.2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:26" ht="23.1" customHeight="1" x14ac:dyDescent="0.2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:26" ht="23.1" customHeight="1" x14ac:dyDescent="0.2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:26" ht="23.1" customHeight="1" x14ac:dyDescent="0.2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:26" ht="23.1" customHeight="1" x14ac:dyDescent="0.2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:26" ht="23.1" customHeight="1" x14ac:dyDescent="0.2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:26" ht="23.1" customHeight="1" x14ac:dyDescent="0.2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:26" ht="23.1" customHeight="1" x14ac:dyDescent="0.2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:26" ht="23.1" customHeight="1" x14ac:dyDescent="0.2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:26" ht="23.1" customHeight="1" x14ac:dyDescent="0.2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:26" ht="23.1" customHeight="1" x14ac:dyDescent="0.2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:26" ht="23.1" customHeight="1" x14ac:dyDescent="0.2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:26" ht="23.1" customHeight="1" x14ac:dyDescent="0.2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:26" ht="23.1" customHeight="1" x14ac:dyDescent="0.2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:26" ht="23.1" customHeight="1" x14ac:dyDescent="0.2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:26" ht="23.1" customHeight="1" x14ac:dyDescent="0.2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:26" ht="23.1" customHeight="1" x14ac:dyDescent="0.2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:26" ht="23.1" customHeight="1" x14ac:dyDescent="0.2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:26" ht="23.1" customHeight="1" x14ac:dyDescent="0.2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:26" ht="23.1" customHeight="1" x14ac:dyDescent="0.2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:26" ht="23.1" customHeight="1" x14ac:dyDescent="0.2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:26" ht="23.1" customHeight="1" x14ac:dyDescent="0.2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:26" ht="23.1" customHeight="1" x14ac:dyDescent="0.2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:26" ht="23.1" customHeight="1" x14ac:dyDescent="0.2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:26" ht="23.1" customHeight="1" x14ac:dyDescent="0.2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:26" ht="23.1" customHeight="1" x14ac:dyDescent="0.2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:26" ht="23.1" customHeight="1" x14ac:dyDescent="0.2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:26" ht="23.1" customHeight="1" x14ac:dyDescent="0.2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:26" ht="23.1" customHeight="1" x14ac:dyDescent="0.2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:26" ht="23.1" customHeight="1" x14ac:dyDescent="0.2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:26" ht="23.1" customHeight="1" x14ac:dyDescent="0.2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:26" ht="23.1" customHeight="1" x14ac:dyDescent="0.2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:26" ht="23.1" customHeight="1" x14ac:dyDescent="0.2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:26" ht="23.1" customHeight="1" x14ac:dyDescent="0.2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:26" ht="23.1" customHeight="1" x14ac:dyDescent="0.2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:26" ht="23.1" customHeight="1" x14ac:dyDescent="0.2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:26" ht="23.1" customHeight="1" x14ac:dyDescent="0.2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:26" ht="23.1" customHeight="1" x14ac:dyDescent="0.2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:26" ht="23.1" customHeight="1" x14ac:dyDescent="0.2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:26" ht="23.1" customHeight="1" x14ac:dyDescent="0.2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:26" ht="23.1" customHeight="1" x14ac:dyDescent="0.2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:26" ht="23.1" customHeight="1" x14ac:dyDescent="0.2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:26" ht="23.1" customHeight="1" x14ac:dyDescent="0.2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:26" ht="23.1" customHeight="1" x14ac:dyDescent="0.2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:26" ht="23.1" customHeight="1" x14ac:dyDescent="0.2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:26" ht="23.1" customHeight="1" x14ac:dyDescent="0.2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:26" ht="23.1" customHeight="1" x14ac:dyDescent="0.2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:26" ht="23.1" customHeight="1" x14ac:dyDescent="0.2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:26" ht="23.1" customHeight="1" x14ac:dyDescent="0.2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:26" ht="23.1" customHeight="1" x14ac:dyDescent="0.2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:26" ht="23.1" customHeight="1" x14ac:dyDescent="0.2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:26" ht="23.1" customHeight="1" x14ac:dyDescent="0.2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:26" ht="23.1" customHeight="1" x14ac:dyDescent="0.2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:26" ht="23.1" customHeight="1" x14ac:dyDescent="0.2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:26" ht="23.1" customHeight="1" x14ac:dyDescent="0.2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:26" ht="23.1" customHeight="1" x14ac:dyDescent="0.2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:26" ht="23.1" customHeight="1" x14ac:dyDescent="0.2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:26" ht="23.1" customHeight="1" x14ac:dyDescent="0.2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:26" ht="23.1" customHeight="1" x14ac:dyDescent="0.2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:26" ht="23.1" customHeight="1" x14ac:dyDescent="0.2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:26" ht="23.1" customHeight="1" x14ac:dyDescent="0.2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:26" ht="23.1" customHeight="1" x14ac:dyDescent="0.2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:26" ht="23.1" customHeight="1" x14ac:dyDescent="0.2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:26" ht="23.1" customHeight="1" x14ac:dyDescent="0.2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:26" ht="23.1" customHeight="1" x14ac:dyDescent="0.2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:26" ht="23.1" customHeight="1" x14ac:dyDescent="0.2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:26" ht="23.1" customHeight="1" x14ac:dyDescent="0.2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:26" ht="23.1" customHeight="1" x14ac:dyDescent="0.2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:26" ht="23.1" customHeight="1" x14ac:dyDescent="0.2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:26" ht="23.1" customHeight="1" x14ac:dyDescent="0.2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:26" ht="23.1" customHeight="1" x14ac:dyDescent="0.2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:26" ht="23.1" customHeight="1" x14ac:dyDescent="0.2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:26" ht="23.1" customHeight="1" x14ac:dyDescent="0.2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:26" ht="23.1" customHeight="1" x14ac:dyDescent="0.2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:26" ht="23.1" customHeight="1" x14ac:dyDescent="0.2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:26" ht="23.1" customHeight="1" x14ac:dyDescent="0.2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:26" ht="23.1" customHeight="1" x14ac:dyDescent="0.2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:26" ht="23.1" customHeight="1" x14ac:dyDescent="0.2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:26" ht="23.1" customHeight="1" x14ac:dyDescent="0.2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:26" ht="23.1" customHeight="1" x14ac:dyDescent="0.2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:26" ht="23.1" customHeight="1" x14ac:dyDescent="0.2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:26" ht="23.1" customHeight="1" x14ac:dyDescent="0.2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:26" ht="23.1" customHeight="1" x14ac:dyDescent="0.2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:26" ht="23.1" customHeight="1" x14ac:dyDescent="0.2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:26" ht="23.1" customHeight="1" x14ac:dyDescent="0.2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:26" ht="23.1" customHeight="1" x14ac:dyDescent="0.2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:26" ht="23.1" customHeight="1" x14ac:dyDescent="0.2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:26" ht="23.1" customHeight="1" x14ac:dyDescent="0.2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:26" ht="23.1" customHeight="1" x14ac:dyDescent="0.2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:26" ht="23.1" customHeight="1" x14ac:dyDescent="0.2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:26" ht="23.1" customHeight="1" x14ac:dyDescent="0.2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:26" ht="23.1" customHeight="1" x14ac:dyDescent="0.2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:26" ht="23.1" customHeight="1" x14ac:dyDescent="0.2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:26" ht="23.1" customHeight="1" x14ac:dyDescent="0.2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:26" ht="23.1" customHeight="1" x14ac:dyDescent="0.2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:26" ht="23.1" customHeight="1" x14ac:dyDescent="0.2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:26" ht="23.1" customHeight="1" x14ac:dyDescent="0.2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:26" ht="23.1" customHeight="1" x14ac:dyDescent="0.2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:26" ht="23.1" customHeight="1" x14ac:dyDescent="0.2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:26" ht="23.1" customHeight="1" x14ac:dyDescent="0.2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:26" ht="23.1" customHeight="1" x14ac:dyDescent="0.2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:26" ht="23.1" customHeight="1" x14ac:dyDescent="0.2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:26" ht="23.1" customHeight="1" x14ac:dyDescent="0.2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:26" ht="23.1" customHeight="1" x14ac:dyDescent="0.2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:26" ht="23.1" customHeight="1" x14ac:dyDescent="0.2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:26" ht="23.1" customHeight="1" x14ac:dyDescent="0.2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:26" ht="23.1" customHeight="1" x14ac:dyDescent="0.2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:26" ht="23.1" customHeight="1" x14ac:dyDescent="0.2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:26" ht="23.1" customHeight="1" x14ac:dyDescent="0.2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:26" ht="23.1" customHeight="1" x14ac:dyDescent="0.2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:26" ht="23.1" customHeight="1" x14ac:dyDescent="0.2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:26" ht="23.1" customHeight="1" x14ac:dyDescent="0.2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:26" ht="23.1" customHeight="1" x14ac:dyDescent="0.2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:26" ht="23.1" customHeight="1" x14ac:dyDescent="0.2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:26" ht="23.1" customHeight="1" x14ac:dyDescent="0.2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:26" ht="23.1" customHeight="1" x14ac:dyDescent="0.2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:26" ht="23.1" customHeight="1" x14ac:dyDescent="0.2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:26" ht="23.1" customHeight="1" x14ac:dyDescent="0.2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:26" ht="23.1" customHeight="1" x14ac:dyDescent="0.2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:26" ht="23.1" customHeight="1" x14ac:dyDescent="0.2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:26" ht="23.1" customHeight="1" x14ac:dyDescent="0.2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:26" ht="23.1" customHeight="1" x14ac:dyDescent="0.2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:26" ht="23.1" customHeight="1" x14ac:dyDescent="0.2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:26" ht="23.1" customHeight="1" x14ac:dyDescent="0.2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:26" ht="23.1" customHeight="1" x14ac:dyDescent="0.2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:26" ht="23.1" customHeight="1" x14ac:dyDescent="0.2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:26" ht="23.1" customHeight="1" x14ac:dyDescent="0.2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:26" ht="23.1" customHeight="1" x14ac:dyDescent="0.2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:26" ht="23.1" customHeight="1" x14ac:dyDescent="0.2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:26" ht="23.1" customHeight="1" x14ac:dyDescent="0.2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:26" ht="23.1" customHeight="1" x14ac:dyDescent="0.2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:26" ht="23.1" customHeight="1" x14ac:dyDescent="0.2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:26" ht="23.1" customHeight="1" x14ac:dyDescent="0.2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:26" ht="23.1" customHeight="1" x14ac:dyDescent="0.2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:26" ht="23.1" customHeight="1" x14ac:dyDescent="0.2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:26" ht="23.1" customHeight="1" x14ac:dyDescent="0.2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:26" ht="23.1" customHeight="1" x14ac:dyDescent="0.2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:26" ht="23.1" customHeight="1" x14ac:dyDescent="0.2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:26" ht="23.1" customHeight="1" x14ac:dyDescent="0.2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:26" ht="23.1" customHeight="1" x14ac:dyDescent="0.2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:26" ht="23.1" customHeight="1" x14ac:dyDescent="0.2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:26" ht="23.1" customHeight="1" x14ac:dyDescent="0.2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:26" ht="23.1" customHeight="1" x14ac:dyDescent="0.2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:26" ht="23.1" customHeight="1" x14ac:dyDescent="0.2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:26" ht="23.1" customHeight="1" x14ac:dyDescent="0.2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:26" ht="23.1" customHeight="1" x14ac:dyDescent="0.2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:26" ht="23.1" customHeight="1" x14ac:dyDescent="0.2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:26" ht="23.1" customHeight="1" x14ac:dyDescent="0.2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:26" ht="23.1" customHeight="1" x14ac:dyDescent="0.2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:26" ht="23.1" customHeight="1" x14ac:dyDescent="0.2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:26" ht="23.1" customHeight="1" x14ac:dyDescent="0.2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:26" ht="23.1" customHeight="1" x14ac:dyDescent="0.2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:26" ht="23.1" customHeight="1" x14ac:dyDescent="0.2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:26" ht="23.1" customHeight="1" x14ac:dyDescent="0.2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:26" ht="23.1" customHeight="1" x14ac:dyDescent="0.2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:26" ht="23.1" customHeight="1" x14ac:dyDescent="0.2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:26" ht="23.1" customHeight="1" x14ac:dyDescent="0.2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:26" ht="23.1" customHeight="1" x14ac:dyDescent="0.2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:26" ht="23.1" customHeight="1" x14ac:dyDescent="0.2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:26" ht="23.1" customHeight="1" x14ac:dyDescent="0.2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:26" ht="23.1" customHeight="1" x14ac:dyDescent="0.2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:26" ht="23.1" customHeight="1" x14ac:dyDescent="0.2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:26" ht="23.1" customHeight="1" x14ac:dyDescent="0.2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:26" ht="23.1" customHeight="1" x14ac:dyDescent="0.2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:26" ht="23.1" customHeight="1" x14ac:dyDescent="0.2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:26" ht="23.1" customHeight="1" x14ac:dyDescent="0.2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:26" ht="23.1" customHeight="1" x14ac:dyDescent="0.2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:26" ht="23.1" customHeight="1" x14ac:dyDescent="0.2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:26" ht="23.1" customHeight="1" x14ac:dyDescent="0.2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:26" ht="23.1" customHeight="1" x14ac:dyDescent="0.2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:26" ht="23.1" customHeight="1" x14ac:dyDescent="0.2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:26" ht="23.1" customHeight="1" x14ac:dyDescent="0.2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:26" ht="23.1" customHeight="1" x14ac:dyDescent="0.2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:26" ht="23.1" customHeight="1" x14ac:dyDescent="0.2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:26" ht="23.1" customHeight="1" x14ac:dyDescent="0.2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:26" ht="23.1" customHeight="1" x14ac:dyDescent="0.2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:26" ht="23.1" customHeight="1" x14ac:dyDescent="0.2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:26" ht="23.1" customHeight="1" x14ac:dyDescent="0.2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:26" ht="23.1" customHeight="1" x14ac:dyDescent="0.2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:26" ht="23.1" customHeight="1" x14ac:dyDescent="0.2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:26" ht="23.1" customHeight="1" x14ac:dyDescent="0.2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:26" ht="23.1" customHeight="1" x14ac:dyDescent="0.2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:26" ht="23.1" customHeight="1" x14ac:dyDescent="0.2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:26" ht="23.1" customHeight="1" x14ac:dyDescent="0.2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:26" ht="23.1" customHeight="1" x14ac:dyDescent="0.2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:26" ht="23.1" customHeight="1" x14ac:dyDescent="0.2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:26" ht="23.1" customHeight="1" x14ac:dyDescent="0.2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:26" ht="23.1" customHeight="1" x14ac:dyDescent="0.2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:26" ht="23.1" customHeight="1" x14ac:dyDescent="0.2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:26" ht="23.1" customHeight="1" x14ac:dyDescent="0.2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:26" ht="23.1" customHeight="1" x14ac:dyDescent="0.2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1:26" ht="23.1" customHeight="1" x14ac:dyDescent="0.2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1:26" ht="23.1" customHeight="1" x14ac:dyDescent="0.2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1:26" ht="23.1" customHeight="1" x14ac:dyDescent="0.2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1:26" ht="23.1" customHeight="1" x14ac:dyDescent="0.2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1:26" ht="23.1" customHeight="1" x14ac:dyDescent="0.2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1:26" ht="23.1" customHeight="1" x14ac:dyDescent="0.2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1:26" ht="23.1" customHeight="1" x14ac:dyDescent="0.2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1:26" ht="23.1" customHeight="1" x14ac:dyDescent="0.2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1:26" ht="23.1" customHeight="1" x14ac:dyDescent="0.2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1:26" ht="23.1" customHeight="1" x14ac:dyDescent="0.2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1:26" ht="23.1" customHeight="1" x14ac:dyDescent="0.2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1:26" ht="23.1" customHeight="1" x14ac:dyDescent="0.2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1:26" ht="23.1" customHeight="1" x14ac:dyDescent="0.2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1:26" ht="23.1" customHeight="1" x14ac:dyDescent="0.2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1:26" ht="23.1" customHeight="1" x14ac:dyDescent="0.2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1:26" ht="23.1" customHeight="1" x14ac:dyDescent="0.2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1:26" ht="23.1" customHeight="1" x14ac:dyDescent="0.2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1:26" ht="23.1" customHeight="1" x14ac:dyDescent="0.2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1:26" ht="23.1" customHeight="1" x14ac:dyDescent="0.2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1:26" ht="23.1" customHeight="1" x14ac:dyDescent="0.2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1:26" ht="23.1" customHeight="1" x14ac:dyDescent="0.2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1:26" ht="23.1" customHeight="1" x14ac:dyDescent="0.2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1:26" ht="23.1" customHeight="1" x14ac:dyDescent="0.2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1:26" ht="23.1" customHeight="1" x14ac:dyDescent="0.2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1:26" ht="23.1" customHeight="1" x14ac:dyDescent="0.2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1:26" ht="23.1" customHeight="1" x14ac:dyDescent="0.2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1:26" ht="23.1" customHeight="1" x14ac:dyDescent="0.2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1:26" ht="23.1" customHeight="1" x14ac:dyDescent="0.2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1:26" ht="23.1" customHeight="1" x14ac:dyDescent="0.2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1:26" ht="23.1" customHeight="1" x14ac:dyDescent="0.2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1:26" ht="23.1" customHeight="1" x14ac:dyDescent="0.2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1:26" ht="23.1" customHeight="1" x14ac:dyDescent="0.2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1:26" ht="23.1" customHeight="1" x14ac:dyDescent="0.2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1:26" ht="23.1" customHeight="1" x14ac:dyDescent="0.2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1:26" ht="23.1" customHeight="1" x14ac:dyDescent="0.2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1:26" ht="23.1" customHeight="1" x14ac:dyDescent="0.2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1:26" ht="23.1" customHeight="1" x14ac:dyDescent="0.2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1:26" ht="23.1" customHeight="1" x14ac:dyDescent="0.2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1:26" ht="23.1" customHeight="1" x14ac:dyDescent="0.2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1:26" ht="23.1" customHeight="1" x14ac:dyDescent="0.2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1:26" ht="23.1" customHeight="1" x14ac:dyDescent="0.2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1:26" ht="23.1" customHeight="1" x14ac:dyDescent="0.2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1:26" ht="23.1" customHeight="1" x14ac:dyDescent="0.2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1:26" ht="23.1" customHeight="1" x14ac:dyDescent="0.2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1:26" ht="23.1" customHeight="1" x14ac:dyDescent="0.2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1:26" ht="23.1" customHeight="1" x14ac:dyDescent="0.2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1:26" ht="23.1" customHeight="1" x14ac:dyDescent="0.2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1:26" ht="23.1" customHeight="1" x14ac:dyDescent="0.2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1:26" ht="23.1" customHeight="1" x14ac:dyDescent="0.2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1:26" ht="23.1" customHeight="1" x14ac:dyDescent="0.2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1:26" ht="23.1" customHeight="1" x14ac:dyDescent="0.2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1:26" ht="23.1" customHeight="1" x14ac:dyDescent="0.2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1:26" ht="23.1" customHeight="1" x14ac:dyDescent="0.2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1:26" ht="23.1" customHeight="1" x14ac:dyDescent="0.2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1:26" ht="23.1" customHeight="1" x14ac:dyDescent="0.2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1:26" ht="23.1" customHeight="1" x14ac:dyDescent="0.2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1:26" ht="23.1" customHeight="1" x14ac:dyDescent="0.2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1:26" ht="23.1" customHeight="1" x14ac:dyDescent="0.2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1:26" ht="23.1" customHeight="1" x14ac:dyDescent="0.2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1:26" ht="23.1" customHeight="1" x14ac:dyDescent="0.2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1:26" ht="23.1" customHeight="1" x14ac:dyDescent="0.2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1:26" ht="23.1" customHeight="1" x14ac:dyDescent="0.2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1:26" ht="23.1" customHeight="1" x14ac:dyDescent="0.2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1:26" ht="23.1" customHeight="1" x14ac:dyDescent="0.2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1:26" ht="23.1" customHeight="1" x14ac:dyDescent="0.2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1:26" ht="23.1" customHeight="1" x14ac:dyDescent="0.2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1:26" ht="23.1" customHeight="1" x14ac:dyDescent="0.2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1:26" ht="23.1" customHeight="1" x14ac:dyDescent="0.2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1:26" ht="23.1" customHeight="1" x14ac:dyDescent="0.2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1:26" ht="23.1" customHeight="1" x14ac:dyDescent="0.2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1:26" ht="23.1" customHeight="1" x14ac:dyDescent="0.2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1:26" ht="23.1" customHeight="1" x14ac:dyDescent="0.2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1:26" ht="23.1" customHeight="1" x14ac:dyDescent="0.2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1:26" ht="23.1" customHeight="1" x14ac:dyDescent="0.2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1:26" ht="23.1" customHeight="1" x14ac:dyDescent="0.2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1:26" ht="23.1" customHeight="1" x14ac:dyDescent="0.2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1:26" ht="23.1" customHeight="1" x14ac:dyDescent="0.2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1:26" ht="23.1" customHeight="1" x14ac:dyDescent="0.2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1:26" ht="23.1" customHeight="1" x14ac:dyDescent="0.2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1:26" ht="23.1" customHeight="1" x14ac:dyDescent="0.2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1:26" ht="23.1" customHeight="1" x14ac:dyDescent="0.2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1:26" ht="23.1" customHeight="1" x14ac:dyDescent="0.2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1:26" ht="23.1" customHeight="1" x14ac:dyDescent="0.2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1:26" ht="23.1" customHeight="1" x14ac:dyDescent="0.2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1:26" ht="23.1" customHeight="1" x14ac:dyDescent="0.2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1:26" ht="23.1" customHeight="1" x14ac:dyDescent="0.2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1:26" ht="23.1" customHeight="1" x14ac:dyDescent="0.2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1:26" ht="23.1" customHeight="1" x14ac:dyDescent="0.2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1:26" ht="23.1" customHeight="1" x14ac:dyDescent="0.2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1:26" ht="23.1" customHeight="1" x14ac:dyDescent="0.2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1:26" ht="23.1" customHeight="1" x14ac:dyDescent="0.2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1:26" ht="23.1" customHeight="1" x14ac:dyDescent="0.2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1:26" ht="23.1" customHeight="1" x14ac:dyDescent="0.2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1:26" ht="23.1" customHeight="1" x14ac:dyDescent="0.2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1:26" ht="23.1" customHeight="1" x14ac:dyDescent="0.2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1:26" ht="23.1" customHeight="1" x14ac:dyDescent="0.2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1:26" ht="23.1" customHeight="1" x14ac:dyDescent="0.2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1:26" ht="23.1" customHeight="1" x14ac:dyDescent="0.2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1:26" ht="23.1" customHeight="1" x14ac:dyDescent="0.2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1:26" ht="23.1" customHeight="1" x14ac:dyDescent="0.2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1:26" ht="23.1" customHeight="1" x14ac:dyDescent="0.2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1:26" ht="23.1" customHeight="1" x14ac:dyDescent="0.2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1:26" ht="23.1" customHeight="1" x14ac:dyDescent="0.2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1:26" ht="23.1" customHeight="1" x14ac:dyDescent="0.2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1:26" ht="23.1" customHeight="1" x14ac:dyDescent="0.2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1:26" ht="23.1" customHeight="1" x14ac:dyDescent="0.2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1:26" ht="23.1" customHeight="1" x14ac:dyDescent="0.2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1:26" ht="23.1" customHeight="1" x14ac:dyDescent="0.2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1:26" ht="23.1" customHeight="1" x14ac:dyDescent="0.2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1:26" ht="23.1" customHeight="1" x14ac:dyDescent="0.2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1:26" ht="23.1" customHeight="1" x14ac:dyDescent="0.2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1:26" ht="23.1" customHeight="1" x14ac:dyDescent="0.2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1:26" ht="23.1" customHeight="1" x14ac:dyDescent="0.2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1:26" ht="23.1" customHeight="1" x14ac:dyDescent="0.2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1:26" ht="23.1" customHeight="1" x14ac:dyDescent="0.2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spans="1:26" ht="23.1" customHeight="1" x14ac:dyDescent="0.2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spans="1:26" ht="23.1" customHeight="1" x14ac:dyDescent="0.2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spans="1:26" ht="23.1" customHeight="1" x14ac:dyDescent="0.2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spans="1:26" ht="23.1" customHeight="1" x14ac:dyDescent="0.2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spans="1:26" ht="23.1" customHeight="1" x14ac:dyDescent="0.2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spans="1:26" ht="23.1" customHeight="1" x14ac:dyDescent="0.2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spans="1:26" ht="23.1" customHeight="1" x14ac:dyDescent="0.2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spans="1:26" ht="23.1" customHeight="1" x14ac:dyDescent="0.2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spans="1:26" ht="23.1" customHeight="1" x14ac:dyDescent="0.2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spans="1:26" ht="23.1" customHeight="1" x14ac:dyDescent="0.2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  <row r="1001" spans="1:26" ht="23.1" customHeight="1" x14ac:dyDescent="0.2">
      <c r="A1001" s="21"/>
      <c r="B1001" s="21"/>
      <c r="C1001" s="21"/>
      <c r="D1001" s="21"/>
      <c r="E1001" s="21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</row>
    <row r="1002" spans="1:26" ht="23.1" customHeight="1" x14ac:dyDescent="0.2">
      <c r="A1002" s="21"/>
      <c r="B1002" s="21"/>
      <c r="C1002" s="21"/>
      <c r="D1002" s="21"/>
      <c r="E1002" s="21"/>
      <c r="F1002" s="21"/>
      <c r="G1002" s="21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</row>
    <row r="1003" spans="1:26" ht="23.1" customHeight="1" x14ac:dyDescent="0.2">
      <c r="A1003" s="21"/>
      <c r="B1003" s="21"/>
      <c r="C1003" s="21"/>
      <c r="D1003" s="21"/>
      <c r="E1003" s="21"/>
      <c r="F1003" s="21"/>
      <c r="G1003" s="21"/>
      <c r="H1003" s="21"/>
      <c r="I1003" s="21"/>
      <c r="J1003" s="21"/>
      <c r="K1003" s="21"/>
      <c r="L1003" s="21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</row>
    <row r="1004" spans="1:26" ht="23.1" customHeight="1" x14ac:dyDescent="0.2">
      <c r="A1004" s="21"/>
      <c r="B1004" s="21"/>
      <c r="C1004" s="21"/>
      <c r="D1004" s="21"/>
      <c r="E1004" s="21"/>
      <c r="F1004" s="21"/>
      <c r="G1004" s="21"/>
      <c r="H1004" s="21"/>
      <c r="I1004" s="21"/>
      <c r="J1004" s="21"/>
      <c r="K1004" s="21"/>
      <c r="L1004" s="21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</row>
    <row r="1005" spans="1:26" ht="23.1" customHeight="1" x14ac:dyDescent="0.2">
      <c r="A1005" s="21"/>
      <c r="B1005" s="21"/>
      <c r="C1005" s="21"/>
      <c r="D1005" s="21"/>
      <c r="E1005" s="21"/>
      <c r="F1005" s="21"/>
      <c r="G1005" s="21"/>
      <c r="H1005" s="21"/>
      <c r="I1005" s="21"/>
      <c r="J1005" s="21"/>
      <c r="K1005" s="21"/>
      <c r="L1005" s="21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/>
      <c r="W1005" s="21"/>
      <c r="X1005" s="21"/>
      <c r="Y1005" s="21"/>
      <c r="Z1005" s="21"/>
    </row>
    <row r="1006" spans="1:26" ht="23.1" customHeight="1" x14ac:dyDescent="0.2">
      <c r="A1006" s="21"/>
      <c r="B1006" s="21"/>
      <c r="C1006" s="21"/>
      <c r="D1006" s="21"/>
      <c r="E1006" s="21"/>
      <c r="F1006" s="21"/>
      <c r="G1006" s="21"/>
      <c r="H1006" s="21"/>
      <c r="I1006" s="21"/>
      <c r="J1006" s="21"/>
      <c r="K1006" s="21"/>
      <c r="L1006" s="21"/>
      <c r="M1006" s="21"/>
      <c r="N1006" s="21"/>
      <c r="O1006" s="21"/>
      <c r="P1006" s="21"/>
      <c r="Q1006" s="21"/>
      <c r="R1006" s="21"/>
      <c r="S1006" s="21"/>
      <c r="T1006" s="21"/>
      <c r="U1006" s="21"/>
      <c r="V1006" s="21"/>
      <c r="W1006" s="21"/>
      <c r="X1006" s="21"/>
      <c r="Y1006" s="21"/>
      <c r="Z1006" s="21"/>
    </row>
    <row r="1007" spans="1:26" ht="23.1" customHeight="1" x14ac:dyDescent="0.2">
      <c r="A1007" s="21"/>
      <c r="B1007" s="21"/>
      <c r="C1007" s="21"/>
      <c r="D1007" s="21"/>
      <c r="E1007" s="21"/>
      <c r="F1007" s="21"/>
      <c r="G1007" s="21"/>
      <c r="H1007" s="21"/>
      <c r="I1007" s="21"/>
      <c r="J1007" s="21"/>
      <c r="K1007" s="21"/>
      <c r="L1007" s="21"/>
      <c r="M1007" s="21"/>
      <c r="N1007" s="21"/>
      <c r="O1007" s="21"/>
      <c r="P1007" s="21"/>
      <c r="Q1007" s="21"/>
      <c r="R1007" s="21"/>
      <c r="S1007" s="21"/>
      <c r="T1007" s="21"/>
      <c r="U1007" s="21"/>
      <c r="V1007" s="21"/>
      <c r="W1007" s="21"/>
      <c r="X1007" s="21"/>
      <c r="Y1007" s="21"/>
      <c r="Z1007" s="21"/>
    </row>
    <row r="1008" spans="1:26" ht="23.1" customHeight="1" x14ac:dyDescent="0.2">
      <c r="A1008" s="21"/>
      <c r="B1008" s="21"/>
      <c r="C1008" s="21"/>
      <c r="D1008" s="21"/>
      <c r="E1008" s="21"/>
      <c r="F1008" s="21"/>
      <c r="G1008" s="21"/>
      <c r="H1008" s="21"/>
      <c r="I1008" s="21"/>
      <c r="J1008" s="21"/>
      <c r="K1008" s="21"/>
      <c r="L1008" s="21"/>
      <c r="M1008" s="21"/>
      <c r="N1008" s="21"/>
      <c r="O1008" s="21"/>
      <c r="P1008" s="21"/>
      <c r="Q1008" s="21"/>
      <c r="R1008" s="21"/>
      <c r="S1008" s="21"/>
      <c r="T1008" s="21"/>
      <c r="U1008" s="21"/>
      <c r="V1008" s="21"/>
      <c r="W1008" s="21"/>
      <c r="X1008" s="21"/>
      <c r="Y1008" s="21"/>
      <c r="Z1008" s="21"/>
    </row>
    <row r="1009" spans="1:26" ht="23.1" customHeight="1" x14ac:dyDescent="0.2">
      <c r="A1009" s="21"/>
      <c r="B1009" s="21"/>
      <c r="C1009" s="21"/>
      <c r="D1009" s="21"/>
      <c r="E1009" s="21"/>
      <c r="F1009" s="21"/>
      <c r="G1009" s="21"/>
      <c r="H1009" s="21"/>
      <c r="I1009" s="21"/>
      <c r="J1009" s="21"/>
      <c r="K1009" s="21"/>
      <c r="L1009" s="21"/>
      <c r="M1009" s="21"/>
      <c r="N1009" s="21"/>
      <c r="O1009" s="21"/>
      <c r="P1009" s="21"/>
      <c r="Q1009" s="21"/>
      <c r="R1009" s="21"/>
      <c r="S1009" s="21"/>
      <c r="T1009" s="21"/>
      <c r="U1009" s="21"/>
      <c r="V1009" s="21"/>
      <c r="W1009" s="21"/>
      <c r="X1009" s="21"/>
      <c r="Y1009" s="21"/>
      <c r="Z1009" s="21"/>
    </row>
    <row r="1010" spans="1:26" ht="23.1" customHeight="1" x14ac:dyDescent="0.2">
      <c r="A1010" s="21"/>
      <c r="B1010" s="21"/>
      <c r="C1010" s="21"/>
      <c r="D1010" s="21"/>
      <c r="E1010" s="21"/>
      <c r="F1010" s="21"/>
      <c r="G1010" s="21"/>
      <c r="H1010" s="21"/>
      <c r="I1010" s="21"/>
      <c r="J1010" s="21"/>
      <c r="K1010" s="21"/>
      <c r="L1010" s="21"/>
      <c r="M1010" s="21"/>
      <c r="N1010" s="21"/>
      <c r="O1010" s="21"/>
      <c r="P1010" s="21"/>
      <c r="Q1010" s="21"/>
      <c r="R1010" s="21"/>
      <c r="S1010" s="21"/>
      <c r="T1010" s="21"/>
      <c r="U1010" s="21"/>
      <c r="V1010" s="21"/>
      <c r="W1010" s="21"/>
      <c r="X1010" s="21"/>
      <c r="Y1010" s="21"/>
      <c r="Z1010" s="21"/>
    </row>
    <row r="1011" spans="1:26" ht="23.1" customHeight="1" x14ac:dyDescent="0.2">
      <c r="A1011" s="21"/>
      <c r="B1011" s="21"/>
      <c r="C1011" s="21"/>
      <c r="D1011" s="21"/>
      <c r="E1011" s="21"/>
      <c r="F1011" s="21"/>
      <c r="G1011" s="21"/>
      <c r="H1011" s="21"/>
      <c r="I1011" s="21"/>
      <c r="J1011" s="21"/>
      <c r="K1011" s="21"/>
      <c r="L1011" s="21"/>
      <c r="M1011" s="21"/>
      <c r="N1011" s="21"/>
      <c r="O1011" s="21"/>
      <c r="P1011" s="21"/>
      <c r="Q1011" s="21"/>
      <c r="R1011" s="21"/>
      <c r="S1011" s="21"/>
      <c r="T1011" s="21"/>
      <c r="U1011" s="21"/>
      <c r="V1011" s="21"/>
      <c r="W1011" s="21"/>
      <c r="X1011" s="21"/>
      <c r="Y1011" s="21"/>
      <c r="Z1011" s="21"/>
    </row>
    <row r="1012" spans="1:26" ht="23.1" customHeight="1" x14ac:dyDescent="0.2">
      <c r="A1012" s="21"/>
      <c r="B1012" s="21"/>
      <c r="C1012" s="21"/>
      <c r="D1012" s="21"/>
      <c r="E1012" s="21"/>
      <c r="F1012" s="21"/>
      <c r="G1012" s="21"/>
      <c r="H1012" s="21"/>
      <c r="I1012" s="21"/>
      <c r="J1012" s="21"/>
      <c r="K1012" s="21"/>
      <c r="L1012" s="21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/>
      <c r="W1012" s="21"/>
      <c r="X1012" s="21"/>
      <c r="Y1012" s="21"/>
      <c r="Z1012" s="21"/>
    </row>
    <row r="1013" spans="1:26" ht="23.1" customHeight="1" x14ac:dyDescent="0.2">
      <c r="A1013" s="21"/>
      <c r="B1013" s="21"/>
      <c r="C1013" s="21"/>
      <c r="D1013" s="21"/>
      <c r="E1013" s="21"/>
      <c r="F1013" s="21"/>
      <c r="G1013" s="21"/>
      <c r="H1013" s="21"/>
      <c r="I1013" s="21"/>
      <c r="J1013" s="21"/>
      <c r="K1013" s="21"/>
      <c r="L1013" s="21"/>
      <c r="M1013" s="21"/>
      <c r="N1013" s="21"/>
      <c r="O1013" s="21"/>
      <c r="P1013" s="21"/>
      <c r="Q1013" s="21"/>
      <c r="R1013" s="21"/>
      <c r="S1013" s="21"/>
      <c r="T1013" s="21"/>
      <c r="U1013" s="21"/>
      <c r="V1013" s="21"/>
      <c r="W1013" s="21"/>
      <c r="X1013" s="21"/>
      <c r="Y1013" s="21"/>
      <c r="Z1013" s="21"/>
    </row>
    <row r="1014" spans="1:26" ht="23.1" customHeight="1" x14ac:dyDescent="0.2">
      <c r="A1014" s="21"/>
      <c r="B1014" s="21"/>
      <c r="C1014" s="21"/>
      <c r="D1014" s="21"/>
      <c r="E1014" s="21"/>
      <c r="F1014" s="21"/>
      <c r="G1014" s="21"/>
      <c r="H1014" s="21"/>
      <c r="I1014" s="21"/>
      <c r="J1014" s="21"/>
      <c r="K1014" s="21"/>
      <c r="L1014" s="21"/>
      <c r="M1014" s="21"/>
      <c r="N1014" s="21"/>
      <c r="O1014" s="21"/>
      <c r="P1014" s="21"/>
      <c r="Q1014" s="21"/>
      <c r="R1014" s="21"/>
      <c r="S1014" s="21"/>
      <c r="T1014" s="21"/>
      <c r="U1014" s="21"/>
      <c r="V1014" s="21"/>
      <c r="W1014" s="21"/>
      <c r="X1014" s="21"/>
      <c r="Y1014" s="21"/>
      <c r="Z1014" s="21"/>
    </row>
    <row r="1015" spans="1:26" ht="23.1" customHeight="1" x14ac:dyDescent="0.2">
      <c r="A1015" s="21"/>
      <c r="B1015" s="21"/>
      <c r="C1015" s="21"/>
      <c r="D1015" s="21"/>
      <c r="E1015" s="21"/>
      <c r="F1015" s="21"/>
      <c r="G1015" s="21"/>
      <c r="H1015" s="21"/>
      <c r="I1015" s="21"/>
      <c r="J1015" s="21"/>
      <c r="K1015" s="21"/>
      <c r="L1015" s="21"/>
      <c r="M1015" s="21"/>
      <c r="N1015" s="21"/>
      <c r="O1015" s="21"/>
      <c r="P1015" s="21"/>
      <c r="Q1015" s="21"/>
      <c r="R1015" s="21"/>
      <c r="S1015" s="21"/>
      <c r="T1015" s="21"/>
      <c r="U1015" s="21"/>
      <c r="V1015" s="21"/>
      <c r="W1015" s="21"/>
      <c r="X1015" s="21"/>
      <c r="Y1015" s="21"/>
      <c r="Z1015" s="21"/>
    </row>
    <row r="1016" spans="1:26" ht="23.1" customHeight="1" x14ac:dyDescent="0.2">
      <c r="A1016" s="21"/>
      <c r="B1016" s="21"/>
      <c r="C1016" s="21"/>
      <c r="D1016" s="21"/>
      <c r="E1016" s="21"/>
      <c r="F1016" s="21"/>
      <c r="G1016" s="21"/>
      <c r="H1016" s="21"/>
      <c r="I1016" s="21"/>
      <c r="J1016" s="21"/>
      <c r="K1016" s="21"/>
      <c r="L1016" s="21"/>
      <c r="M1016" s="21"/>
      <c r="N1016" s="21"/>
      <c r="O1016" s="21"/>
      <c r="P1016" s="21"/>
      <c r="Q1016" s="21"/>
      <c r="R1016" s="21"/>
      <c r="S1016" s="21"/>
      <c r="T1016" s="21"/>
      <c r="U1016" s="21"/>
      <c r="V1016" s="21"/>
      <c r="W1016" s="21"/>
      <c r="X1016" s="21"/>
      <c r="Y1016" s="21"/>
      <c r="Z1016" s="21"/>
    </row>
    <row r="1017" spans="1:26" ht="23.1" customHeight="1" x14ac:dyDescent="0.2">
      <c r="A1017" s="21"/>
      <c r="B1017" s="21"/>
      <c r="C1017" s="21"/>
      <c r="D1017" s="21"/>
      <c r="E1017" s="21"/>
      <c r="F1017" s="21"/>
      <c r="G1017" s="21"/>
      <c r="H1017" s="21"/>
      <c r="I1017" s="21"/>
      <c r="J1017" s="21"/>
      <c r="K1017" s="21"/>
      <c r="L1017" s="21"/>
      <c r="M1017" s="21"/>
      <c r="N1017" s="21"/>
      <c r="O1017" s="21"/>
      <c r="P1017" s="21"/>
      <c r="Q1017" s="21"/>
      <c r="R1017" s="21"/>
      <c r="S1017" s="21"/>
      <c r="T1017" s="21"/>
      <c r="U1017" s="21"/>
      <c r="V1017" s="21"/>
      <c r="W1017" s="21"/>
      <c r="X1017" s="21"/>
      <c r="Y1017" s="21"/>
      <c r="Z1017" s="21"/>
    </row>
    <row r="1018" spans="1:26" ht="23.1" customHeight="1" x14ac:dyDescent="0.2">
      <c r="A1018" s="21"/>
      <c r="B1018" s="21"/>
      <c r="C1018" s="21"/>
      <c r="D1018" s="21"/>
      <c r="E1018" s="21"/>
      <c r="F1018" s="21"/>
      <c r="G1018" s="21"/>
      <c r="H1018" s="21"/>
      <c r="I1018" s="21"/>
      <c r="J1018" s="21"/>
      <c r="K1018" s="21"/>
      <c r="L1018" s="21"/>
      <c r="M1018" s="21"/>
      <c r="N1018" s="21"/>
      <c r="O1018" s="21"/>
      <c r="P1018" s="21"/>
      <c r="Q1018" s="21"/>
      <c r="R1018" s="21"/>
      <c r="S1018" s="21"/>
      <c r="T1018" s="21"/>
      <c r="U1018" s="21"/>
      <c r="V1018" s="21"/>
      <c r="W1018" s="21"/>
      <c r="X1018" s="21"/>
      <c r="Y1018" s="21"/>
      <c r="Z1018" s="21"/>
    </row>
    <row r="1019" spans="1:26" ht="23.1" customHeight="1" x14ac:dyDescent="0.2">
      <c r="A1019" s="21"/>
      <c r="B1019" s="21"/>
      <c r="C1019" s="21"/>
      <c r="D1019" s="21"/>
      <c r="E1019" s="21"/>
      <c r="F1019" s="21"/>
      <c r="G1019" s="21"/>
      <c r="H1019" s="21"/>
      <c r="I1019" s="21"/>
      <c r="J1019" s="21"/>
      <c r="K1019" s="21"/>
      <c r="L1019" s="21"/>
      <c r="M1019" s="21"/>
      <c r="N1019" s="21"/>
      <c r="O1019" s="21"/>
      <c r="P1019" s="21"/>
      <c r="Q1019" s="21"/>
      <c r="R1019" s="21"/>
      <c r="S1019" s="21"/>
      <c r="T1019" s="21"/>
      <c r="U1019" s="21"/>
      <c r="V1019" s="21"/>
      <c r="W1019" s="21"/>
      <c r="X1019" s="21"/>
      <c r="Y1019" s="21"/>
      <c r="Z1019" s="21"/>
    </row>
    <row r="1020" spans="1:26" ht="23.1" customHeight="1" x14ac:dyDescent="0.2">
      <c r="A1020" s="21"/>
      <c r="B1020" s="21"/>
      <c r="C1020" s="21"/>
      <c r="D1020" s="21"/>
      <c r="E1020" s="21"/>
      <c r="F1020" s="21"/>
      <c r="G1020" s="21"/>
      <c r="H1020" s="21"/>
      <c r="I1020" s="21"/>
      <c r="J1020" s="21"/>
      <c r="K1020" s="21"/>
      <c r="L1020" s="21"/>
      <c r="M1020" s="21"/>
      <c r="N1020" s="21"/>
      <c r="O1020" s="21"/>
      <c r="P1020" s="21"/>
      <c r="Q1020" s="21"/>
      <c r="R1020" s="21"/>
      <c r="S1020" s="21"/>
      <c r="T1020" s="21"/>
      <c r="U1020" s="21"/>
      <c r="V1020" s="21"/>
      <c r="W1020" s="21"/>
      <c r="X1020" s="21"/>
      <c r="Y1020" s="21"/>
      <c r="Z1020" s="21"/>
    </row>
    <row r="1021" spans="1:26" ht="23.1" customHeight="1" x14ac:dyDescent="0.2">
      <c r="A1021" s="21"/>
      <c r="B1021" s="21"/>
      <c r="C1021" s="21"/>
      <c r="D1021" s="21"/>
      <c r="E1021" s="21"/>
      <c r="F1021" s="21"/>
      <c r="G1021" s="21"/>
      <c r="H1021" s="21"/>
      <c r="I1021" s="21"/>
      <c r="J1021" s="21"/>
      <c r="K1021" s="21"/>
      <c r="L1021" s="21"/>
      <c r="M1021" s="21"/>
      <c r="N1021" s="21"/>
      <c r="O1021" s="21"/>
      <c r="P1021" s="21"/>
      <c r="Q1021" s="21"/>
      <c r="R1021" s="21"/>
      <c r="S1021" s="21"/>
      <c r="T1021" s="21"/>
      <c r="U1021" s="21"/>
      <c r="V1021" s="21"/>
      <c r="W1021" s="21"/>
      <c r="X1021" s="21"/>
      <c r="Y1021" s="21"/>
      <c r="Z1021" s="21"/>
    </row>
    <row r="1022" spans="1:26" ht="23.1" customHeight="1" x14ac:dyDescent="0.2">
      <c r="A1022" s="21"/>
      <c r="B1022" s="21"/>
      <c r="C1022" s="21"/>
      <c r="D1022" s="21"/>
      <c r="E1022" s="21"/>
      <c r="F1022" s="21"/>
      <c r="G1022" s="21"/>
      <c r="H1022" s="21"/>
      <c r="I1022" s="21"/>
      <c r="J1022" s="21"/>
      <c r="K1022" s="21"/>
      <c r="L1022" s="21"/>
      <c r="M1022" s="21"/>
      <c r="N1022" s="21"/>
      <c r="O1022" s="21"/>
      <c r="P1022" s="21"/>
      <c r="Q1022" s="21"/>
      <c r="R1022" s="21"/>
      <c r="S1022" s="21"/>
      <c r="T1022" s="21"/>
      <c r="U1022" s="21"/>
      <c r="V1022" s="21"/>
      <c r="W1022" s="21"/>
      <c r="X1022" s="21"/>
      <c r="Y1022" s="21"/>
      <c r="Z1022" s="21"/>
    </row>
    <row r="1023" spans="1:26" ht="23.1" customHeight="1" x14ac:dyDescent="0.2">
      <c r="A1023" s="21"/>
      <c r="B1023" s="21"/>
      <c r="C1023" s="21"/>
      <c r="D1023" s="21"/>
      <c r="E1023" s="21"/>
      <c r="F1023" s="21"/>
      <c r="G1023" s="21"/>
      <c r="H1023" s="21"/>
      <c r="I1023" s="21"/>
      <c r="J1023" s="21"/>
      <c r="K1023" s="21"/>
      <c r="L1023" s="21"/>
      <c r="M1023" s="21"/>
      <c r="N1023" s="21"/>
      <c r="O1023" s="21"/>
      <c r="P1023" s="21"/>
      <c r="Q1023" s="21"/>
      <c r="R1023" s="21"/>
      <c r="S1023" s="21"/>
      <c r="T1023" s="21"/>
      <c r="U1023" s="21"/>
      <c r="V1023" s="21"/>
      <c r="W1023" s="21"/>
      <c r="X1023" s="21"/>
      <c r="Y1023" s="21"/>
      <c r="Z1023" s="21"/>
    </row>
    <row r="1024" spans="1:26" ht="23.1" customHeight="1" x14ac:dyDescent="0.2">
      <c r="A1024" s="21"/>
      <c r="B1024" s="21"/>
      <c r="C1024" s="21"/>
      <c r="D1024" s="21"/>
      <c r="E1024" s="21"/>
      <c r="F1024" s="21"/>
      <c r="G1024" s="21"/>
      <c r="H1024" s="21"/>
      <c r="I1024" s="21"/>
      <c r="J1024" s="21"/>
      <c r="K1024" s="21"/>
      <c r="L1024" s="21"/>
      <c r="M1024" s="21"/>
      <c r="N1024" s="21"/>
      <c r="O1024" s="21"/>
      <c r="P1024" s="21"/>
      <c r="Q1024" s="21"/>
      <c r="R1024" s="21"/>
      <c r="S1024" s="21"/>
      <c r="T1024" s="21"/>
      <c r="U1024" s="21"/>
      <c r="V1024" s="21"/>
      <c r="W1024" s="21"/>
      <c r="X1024" s="21"/>
      <c r="Y1024" s="21"/>
      <c r="Z1024" s="21"/>
    </row>
    <row r="1025" spans="1:26" ht="23.1" customHeight="1" x14ac:dyDescent="0.2">
      <c r="A1025" s="21"/>
      <c r="B1025" s="21"/>
      <c r="C1025" s="21"/>
      <c r="D1025" s="21"/>
      <c r="E1025" s="21"/>
      <c r="F1025" s="21"/>
      <c r="G1025" s="21"/>
      <c r="H1025" s="21"/>
      <c r="I1025" s="21"/>
      <c r="J1025" s="21"/>
      <c r="K1025" s="21"/>
      <c r="L1025" s="21"/>
      <c r="M1025" s="21"/>
      <c r="N1025" s="21"/>
      <c r="O1025" s="21"/>
      <c r="P1025" s="21"/>
      <c r="Q1025" s="21"/>
      <c r="R1025" s="21"/>
      <c r="S1025" s="21"/>
      <c r="T1025" s="21"/>
      <c r="U1025" s="21"/>
      <c r="V1025" s="21"/>
      <c r="W1025" s="21"/>
      <c r="X1025" s="21"/>
      <c r="Y1025" s="21"/>
      <c r="Z1025" s="21"/>
    </row>
    <row r="1026" spans="1:26" ht="23.1" customHeight="1" x14ac:dyDescent="0.2">
      <c r="A1026" s="21"/>
      <c r="B1026" s="21"/>
      <c r="C1026" s="21"/>
      <c r="D1026" s="21"/>
      <c r="E1026" s="21"/>
      <c r="F1026" s="21"/>
      <c r="G1026" s="21"/>
      <c r="H1026" s="21"/>
      <c r="I1026" s="21"/>
      <c r="J1026" s="21"/>
      <c r="K1026" s="21"/>
      <c r="L1026" s="21"/>
      <c r="M1026" s="21"/>
      <c r="N1026" s="21"/>
      <c r="O1026" s="21"/>
      <c r="P1026" s="21"/>
      <c r="Q1026" s="21"/>
      <c r="R1026" s="21"/>
      <c r="S1026" s="21"/>
      <c r="T1026" s="21"/>
      <c r="U1026" s="21"/>
      <c r="V1026" s="21"/>
      <c r="W1026" s="21"/>
      <c r="X1026" s="21"/>
      <c r="Y1026" s="21"/>
      <c r="Z1026" s="21"/>
    </row>
    <row r="1027" spans="1:26" ht="23.1" customHeight="1" x14ac:dyDescent="0.2">
      <c r="A1027" s="21"/>
      <c r="B1027" s="21"/>
      <c r="C1027" s="21"/>
      <c r="D1027" s="21"/>
      <c r="E1027" s="21"/>
      <c r="F1027" s="21"/>
      <c r="G1027" s="21"/>
      <c r="H1027" s="21"/>
      <c r="I1027" s="21"/>
      <c r="J1027" s="21"/>
      <c r="K1027" s="21"/>
      <c r="L1027" s="21"/>
      <c r="M1027" s="21"/>
      <c r="N1027" s="21"/>
      <c r="O1027" s="21"/>
      <c r="P1027" s="21"/>
      <c r="Q1027" s="21"/>
      <c r="R1027" s="21"/>
      <c r="S1027" s="21"/>
      <c r="T1027" s="21"/>
      <c r="U1027" s="21"/>
      <c r="V1027" s="21"/>
      <c r="W1027" s="21"/>
      <c r="X1027" s="21"/>
      <c r="Y1027" s="21"/>
      <c r="Z1027" s="21"/>
    </row>
    <row r="1028" spans="1:26" ht="23.1" customHeight="1" x14ac:dyDescent="0.2">
      <c r="A1028" s="21"/>
      <c r="B1028" s="21"/>
      <c r="C1028" s="21"/>
      <c r="D1028" s="21"/>
      <c r="E1028" s="21"/>
      <c r="F1028" s="21"/>
      <c r="G1028" s="21"/>
      <c r="H1028" s="21"/>
      <c r="I1028" s="21"/>
      <c r="J1028" s="21"/>
      <c r="K1028" s="21"/>
      <c r="L1028" s="21"/>
      <c r="M1028" s="21"/>
      <c r="N1028" s="21"/>
      <c r="O1028" s="21"/>
      <c r="P1028" s="21"/>
      <c r="Q1028" s="21"/>
      <c r="R1028" s="21"/>
      <c r="S1028" s="21"/>
      <c r="T1028" s="21"/>
      <c r="U1028" s="21"/>
      <c r="V1028" s="21"/>
      <c r="W1028" s="21"/>
      <c r="X1028" s="21"/>
      <c r="Y1028" s="21"/>
      <c r="Z1028" s="21"/>
    </row>
    <row r="1029" spans="1:26" ht="23.1" customHeight="1" x14ac:dyDescent="0.2">
      <c r="A1029" s="21"/>
      <c r="B1029" s="21"/>
      <c r="C1029" s="21"/>
      <c r="D1029" s="21"/>
      <c r="E1029" s="21"/>
      <c r="F1029" s="21"/>
      <c r="G1029" s="21"/>
      <c r="H1029" s="21"/>
      <c r="I1029" s="21"/>
      <c r="J1029" s="21"/>
      <c r="K1029" s="21"/>
      <c r="L1029" s="21"/>
      <c r="M1029" s="21"/>
      <c r="N1029" s="21"/>
      <c r="O1029" s="21"/>
      <c r="P1029" s="21"/>
      <c r="Q1029" s="21"/>
      <c r="R1029" s="21"/>
      <c r="S1029" s="21"/>
      <c r="T1029" s="21"/>
      <c r="U1029" s="21"/>
      <c r="V1029" s="21"/>
      <c r="W1029" s="21"/>
      <c r="X1029" s="21"/>
      <c r="Y1029" s="21"/>
      <c r="Z1029" s="21"/>
    </row>
    <row r="1030" spans="1:26" ht="23.1" customHeight="1" x14ac:dyDescent="0.2">
      <c r="A1030" s="21"/>
      <c r="B1030" s="21"/>
      <c r="C1030" s="21"/>
      <c r="D1030" s="21"/>
      <c r="E1030" s="21"/>
      <c r="F1030" s="21"/>
      <c r="G1030" s="21"/>
      <c r="H1030" s="21"/>
      <c r="I1030" s="21"/>
      <c r="J1030" s="21"/>
      <c r="K1030" s="21"/>
      <c r="L1030" s="21"/>
      <c r="M1030" s="21"/>
      <c r="N1030" s="21"/>
      <c r="O1030" s="21"/>
      <c r="P1030" s="21"/>
      <c r="Q1030" s="21"/>
      <c r="R1030" s="21"/>
      <c r="S1030" s="21"/>
      <c r="T1030" s="21"/>
      <c r="U1030" s="21"/>
      <c r="V1030" s="21"/>
      <c r="W1030" s="21"/>
      <c r="X1030" s="21"/>
      <c r="Y1030" s="21"/>
      <c r="Z1030" s="21"/>
    </row>
    <row r="1031" spans="1:26" ht="23.1" customHeight="1" x14ac:dyDescent="0.2">
      <c r="A1031" s="21"/>
      <c r="B1031" s="21"/>
      <c r="C1031" s="21"/>
      <c r="D1031" s="21"/>
      <c r="E1031" s="21"/>
      <c r="F1031" s="21"/>
      <c r="G1031" s="21"/>
      <c r="H1031" s="21"/>
      <c r="I1031" s="21"/>
      <c r="J1031" s="21"/>
      <c r="K1031" s="21"/>
      <c r="L1031" s="21"/>
      <c r="M1031" s="21"/>
      <c r="N1031" s="21"/>
      <c r="O1031" s="21"/>
      <c r="P1031" s="21"/>
      <c r="Q1031" s="21"/>
      <c r="R1031" s="21"/>
      <c r="S1031" s="21"/>
      <c r="T1031" s="21"/>
      <c r="U1031" s="21"/>
      <c r="V1031" s="21"/>
      <c r="W1031" s="21"/>
      <c r="X1031" s="21"/>
      <c r="Y1031" s="21"/>
      <c r="Z1031" s="21"/>
    </row>
    <row r="1032" spans="1:26" ht="23.1" customHeight="1" x14ac:dyDescent="0.2">
      <c r="A1032" s="21"/>
      <c r="B1032" s="21"/>
      <c r="C1032" s="21"/>
      <c r="D1032" s="21"/>
      <c r="E1032" s="21"/>
      <c r="F1032" s="21"/>
      <c r="G1032" s="21"/>
      <c r="H1032" s="21"/>
      <c r="I1032" s="21"/>
      <c r="J1032" s="21"/>
      <c r="K1032" s="21"/>
      <c r="L1032" s="21"/>
      <c r="M1032" s="21"/>
      <c r="N1032" s="21"/>
      <c r="O1032" s="21"/>
      <c r="P1032" s="21"/>
      <c r="Q1032" s="21"/>
      <c r="R1032" s="21"/>
      <c r="S1032" s="21"/>
      <c r="T1032" s="21"/>
      <c r="U1032" s="21"/>
      <c r="V1032" s="21"/>
      <c r="W1032" s="21"/>
      <c r="X1032" s="21"/>
      <c r="Y1032" s="21"/>
      <c r="Z1032" s="21"/>
    </row>
    <row r="1033" spans="1:26" ht="23.1" customHeight="1" x14ac:dyDescent="0.2">
      <c r="A1033" s="21"/>
      <c r="B1033" s="21"/>
      <c r="C1033" s="21"/>
      <c r="D1033" s="21"/>
      <c r="E1033" s="21"/>
      <c r="F1033" s="21"/>
      <c r="G1033" s="21"/>
      <c r="H1033" s="21"/>
      <c r="I1033" s="21"/>
      <c r="J1033" s="21"/>
      <c r="K1033" s="21"/>
      <c r="L1033" s="21"/>
      <c r="M1033" s="21"/>
      <c r="N1033" s="21"/>
      <c r="O1033" s="21"/>
      <c r="P1033" s="21"/>
      <c r="Q1033" s="21"/>
      <c r="R1033" s="21"/>
      <c r="S1033" s="21"/>
      <c r="T1033" s="21"/>
      <c r="U1033" s="21"/>
      <c r="V1033" s="21"/>
      <c r="W1033" s="21"/>
      <c r="X1033" s="21"/>
      <c r="Y1033" s="21"/>
      <c r="Z1033" s="21"/>
    </row>
    <row r="1034" spans="1:26" ht="23.1" customHeight="1" x14ac:dyDescent="0.2">
      <c r="A1034" s="21"/>
      <c r="B1034" s="21"/>
      <c r="C1034" s="21"/>
      <c r="D1034" s="21"/>
      <c r="E1034" s="21"/>
      <c r="F1034" s="21"/>
      <c r="G1034" s="21"/>
      <c r="H1034" s="21"/>
      <c r="I1034" s="21"/>
      <c r="J1034" s="21"/>
      <c r="K1034" s="21"/>
      <c r="L1034" s="21"/>
      <c r="M1034" s="21"/>
      <c r="N1034" s="21"/>
      <c r="O1034" s="21"/>
      <c r="P1034" s="21"/>
      <c r="Q1034" s="21"/>
      <c r="R1034" s="21"/>
      <c r="S1034" s="21"/>
      <c r="T1034" s="21"/>
      <c r="U1034" s="21"/>
      <c r="V1034" s="21"/>
      <c r="W1034" s="21"/>
      <c r="X1034" s="21"/>
      <c r="Y1034" s="21"/>
      <c r="Z1034" s="21"/>
    </row>
    <row r="1035" spans="1:26" ht="23.1" customHeight="1" x14ac:dyDescent="0.2">
      <c r="A1035" s="21"/>
      <c r="B1035" s="21"/>
      <c r="C1035" s="21"/>
      <c r="D1035" s="21"/>
      <c r="E1035" s="21"/>
      <c r="F1035" s="21"/>
      <c r="G1035" s="21"/>
      <c r="H1035" s="21"/>
      <c r="I1035" s="21"/>
      <c r="J1035" s="21"/>
      <c r="K1035" s="21"/>
      <c r="L1035" s="21"/>
      <c r="M1035" s="21"/>
      <c r="N1035" s="21"/>
      <c r="O1035" s="21"/>
      <c r="P1035" s="21"/>
      <c r="Q1035" s="21"/>
      <c r="R1035" s="21"/>
      <c r="S1035" s="21"/>
      <c r="T1035" s="21"/>
      <c r="U1035" s="21"/>
      <c r="V1035" s="21"/>
      <c r="W1035" s="21"/>
      <c r="X1035" s="21"/>
      <c r="Y1035" s="21"/>
      <c r="Z1035" s="21"/>
    </row>
    <row r="1036" spans="1:26" ht="23.1" customHeight="1" x14ac:dyDescent="0.2">
      <c r="A1036" s="21"/>
      <c r="B1036" s="21"/>
      <c r="C1036" s="21"/>
      <c r="D1036" s="21"/>
      <c r="E1036" s="21"/>
      <c r="F1036" s="21"/>
      <c r="G1036" s="21"/>
      <c r="H1036" s="21"/>
      <c r="I1036" s="21"/>
      <c r="J1036" s="21"/>
      <c r="K1036" s="21"/>
      <c r="L1036" s="21"/>
      <c r="M1036" s="21"/>
      <c r="N1036" s="21"/>
      <c r="O1036" s="21"/>
      <c r="P1036" s="21"/>
      <c r="Q1036" s="21"/>
      <c r="R1036" s="21"/>
      <c r="S1036" s="21"/>
      <c r="T1036" s="21"/>
      <c r="U1036" s="21"/>
      <c r="V1036" s="21"/>
      <c r="W1036" s="21"/>
      <c r="X1036" s="21"/>
      <c r="Y1036" s="21"/>
      <c r="Z1036" s="21"/>
    </row>
    <row r="1037" spans="1:26" ht="23.1" customHeight="1" x14ac:dyDescent="0.2">
      <c r="A1037" s="21"/>
      <c r="B1037" s="21"/>
      <c r="C1037" s="21"/>
      <c r="D1037" s="21"/>
      <c r="E1037" s="21"/>
      <c r="F1037" s="21"/>
      <c r="G1037" s="21"/>
      <c r="H1037" s="21"/>
      <c r="I1037" s="21"/>
      <c r="J1037" s="21"/>
      <c r="K1037" s="21"/>
      <c r="L1037" s="21"/>
      <c r="M1037" s="21"/>
      <c r="N1037" s="21"/>
      <c r="O1037" s="21"/>
      <c r="P1037" s="21"/>
      <c r="Q1037" s="21"/>
      <c r="R1037" s="21"/>
      <c r="S1037" s="21"/>
      <c r="T1037" s="21"/>
      <c r="U1037" s="21"/>
      <c r="V1037" s="21"/>
      <c r="W1037" s="21"/>
      <c r="X1037" s="21"/>
      <c r="Y1037" s="21"/>
      <c r="Z1037" s="21"/>
    </row>
    <row r="1038" spans="1:26" ht="23.1" customHeight="1" x14ac:dyDescent="0.2">
      <c r="A1038" s="21"/>
      <c r="B1038" s="21"/>
      <c r="C1038" s="21"/>
      <c r="D1038" s="21"/>
      <c r="E1038" s="21"/>
      <c r="F1038" s="21"/>
      <c r="G1038" s="21"/>
      <c r="H1038" s="21"/>
      <c r="I1038" s="21"/>
      <c r="J1038" s="21"/>
      <c r="K1038" s="21"/>
      <c r="L1038" s="21"/>
      <c r="M1038" s="21"/>
      <c r="N1038" s="21"/>
      <c r="O1038" s="21"/>
      <c r="P1038" s="21"/>
      <c r="Q1038" s="21"/>
      <c r="R1038" s="21"/>
      <c r="S1038" s="21"/>
      <c r="T1038" s="21"/>
      <c r="U1038" s="21"/>
      <c r="V1038" s="21"/>
      <c r="W1038" s="21"/>
      <c r="X1038" s="21"/>
      <c r="Y1038" s="21"/>
      <c r="Z1038" s="21"/>
    </row>
    <row r="1039" spans="1:26" ht="23.1" customHeight="1" x14ac:dyDescent="0.2">
      <c r="A1039" s="21"/>
      <c r="B1039" s="21"/>
      <c r="C1039" s="21"/>
      <c r="D1039" s="21"/>
      <c r="E1039" s="21"/>
      <c r="F1039" s="21"/>
      <c r="G1039" s="21"/>
      <c r="H1039" s="21"/>
      <c r="I1039" s="21"/>
      <c r="J1039" s="21"/>
      <c r="K1039" s="21"/>
      <c r="L1039" s="21"/>
      <c r="M1039" s="21"/>
      <c r="N1039" s="21"/>
      <c r="O1039" s="21"/>
      <c r="P1039" s="21"/>
      <c r="Q1039" s="21"/>
      <c r="R1039" s="21"/>
      <c r="S1039" s="21"/>
      <c r="T1039" s="21"/>
      <c r="U1039" s="21"/>
      <c r="V1039" s="21"/>
      <c r="W1039" s="21"/>
      <c r="X1039" s="21"/>
      <c r="Y1039" s="21"/>
      <c r="Z1039" s="21"/>
    </row>
    <row r="1040" spans="1:26" ht="23.1" customHeight="1" x14ac:dyDescent="0.2">
      <c r="A1040" s="21"/>
      <c r="B1040" s="21"/>
      <c r="C1040" s="21"/>
      <c r="D1040" s="21"/>
      <c r="E1040" s="21"/>
      <c r="F1040" s="21"/>
      <c r="G1040" s="21"/>
      <c r="H1040" s="21"/>
      <c r="I1040" s="21"/>
      <c r="J1040" s="21"/>
      <c r="K1040" s="21"/>
      <c r="L1040" s="21"/>
      <c r="M1040" s="21"/>
      <c r="N1040" s="21"/>
      <c r="O1040" s="21"/>
      <c r="P1040" s="21"/>
      <c r="Q1040" s="21"/>
      <c r="R1040" s="21"/>
      <c r="S1040" s="21"/>
      <c r="T1040" s="21"/>
      <c r="U1040" s="21"/>
      <c r="V1040" s="21"/>
      <c r="W1040" s="21"/>
      <c r="X1040" s="21"/>
      <c r="Y1040" s="21"/>
      <c r="Z1040" s="21"/>
    </row>
    <row r="1041" spans="1:26" ht="23.1" customHeight="1" x14ac:dyDescent="0.2">
      <c r="A1041" s="21"/>
      <c r="B1041" s="21"/>
      <c r="C1041" s="21"/>
      <c r="D1041" s="21"/>
      <c r="E1041" s="21"/>
      <c r="F1041" s="21"/>
      <c r="G1041" s="21"/>
      <c r="H1041" s="21"/>
      <c r="I1041" s="21"/>
      <c r="J1041" s="21"/>
      <c r="K1041" s="21"/>
      <c r="L1041" s="21"/>
      <c r="M1041" s="21"/>
      <c r="N1041" s="21"/>
      <c r="O1041" s="21"/>
      <c r="P1041" s="21"/>
      <c r="Q1041" s="21"/>
      <c r="R1041" s="21"/>
      <c r="S1041" s="21"/>
      <c r="T1041" s="21"/>
      <c r="U1041" s="21"/>
      <c r="V1041" s="21"/>
      <c r="W1041" s="21"/>
      <c r="X1041" s="21"/>
      <c r="Y1041" s="21"/>
      <c r="Z1041" s="21"/>
    </row>
    <row r="1042" spans="1:26" ht="23.1" customHeight="1" x14ac:dyDescent="0.2">
      <c r="A1042" s="21"/>
      <c r="B1042" s="21"/>
      <c r="C1042" s="21"/>
      <c r="D1042" s="21"/>
      <c r="E1042" s="21"/>
      <c r="F1042" s="21"/>
      <c r="G1042" s="21"/>
      <c r="H1042" s="21"/>
      <c r="I1042" s="21"/>
      <c r="J1042" s="21"/>
      <c r="K1042" s="21"/>
      <c r="L1042" s="21"/>
      <c r="M1042" s="21"/>
      <c r="N1042" s="21"/>
      <c r="O1042" s="21"/>
      <c r="P1042" s="21"/>
      <c r="Q1042" s="21"/>
      <c r="R1042" s="21"/>
      <c r="S1042" s="21"/>
      <c r="T1042" s="21"/>
      <c r="U1042" s="21"/>
      <c r="V1042" s="21"/>
      <c r="W1042" s="21"/>
      <c r="X1042" s="21"/>
      <c r="Y1042" s="21"/>
      <c r="Z1042" s="21"/>
    </row>
    <row r="1043" spans="1:26" ht="23.1" customHeight="1" x14ac:dyDescent="0.2">
      <c r="A1043" s="21"/>
      <c r="B1043" s="21"/>
      <c r="C1043" s="21"/>
      <c r="D1043" s="21"/>
      <c r="E1043" s="21"/>
      <c r="F1043" s="21"/>
      <c r="G1043" s="21"/>
      <c r="H1043" s="21"/>
      <c r="I1043" s="21"/>
      <c r="J1043" s="21"/>
      <c r="K1043" s="21"/>
      <c r="L1043" s="21"/>
      <c r="M1043" s="21"/>
      <c r="N1043" s="21"/>
      <c r="O1043" s="21"/>
      <c r="P1043" s="21"/>
      <c r="Q1043" s="21"/>
      <c r="R1043" s="21"/>
      <c r="S1043" s="21"/>
      <c r="T1043" s="21"/>
      <c r="U1043" s="21"/>
      <c r="V1043" s="21"/>
      <c r="W1043" s="21"/>
      <c r="X1043" s="21"/>
      <c r="Y1043" s="21"/>
      <c r="Z1043" s="21"/>
    </row>
    <row r="1044" spans="1:26" ht="23.1" customHeight="1" x14ac:dyDescent="0.2">
      <c r="A1044" s="21"/>
      <c r="B1044" s="21"/>
      <c r="C1044" s="21"/>
      <c r="D1044" s="21"/>
      <c r="E1044" s="21"/>
      <c r="F1044" s="21"/>
      <c r="G1044" s="21"/>
      <c r="H1044" s="21"/>
      <c r="I1044" s="21"/>
      <c r="J1044" s="21"/>
      <c r="K1044" s="21"/>
      <c r="L1044" s="21"/>
      <c r="M1044" s="21"/>
      <c r="N1044" s="21"/>
      <c r="O1044" s="21"/>
      <c r="P1044" s="21"/>
      <c r="Q1044" s="21"/>
      <c r="R1044" s="21"/>
      <c r="S1044" s="21"/>
      <c r="T1044" s="21"/>
      <c r="U1044" s="21"/>
      <c r="V1044" s="21"/>
      <c r="W1044" s="21"/>
      <c r="X1044" s="21"/>
      <c r="Y1044" s="21"/>
      <c r="Z1044" s="21"/>
    </row>
    <row r="1045" spans="1:26" ht="23.1" customHeight="1" x14ac:dyDescent="0.2">
      <c r="A1045" s="21"/>
      <c r="B1045" s="21"/>
      <c r="C1045" s="21"/>
      <c r="D1045" s="21"/>
      <c r="E1045" s="21"/>
      <c r="F1045" s="21"/>
      <c r="G1045" s="21"/>
      <c r="H1045" s="21"/>
      <c r="I1045" s="21"/>
      <c r="J1045" s="21"/>
      <c r="K1045" s="21"/>
      <c r="L1045" s="21"/>
      <c r="M1045" s="21"/>
      <c r="N1045" s="21"/>
      <c r="O1045" s="21"/>
      <c r="P1045" s="21"/>
      <c r="Q1045" s="21"/>
      <c r="R1045" s="21"/>
      <c r="S1045" s="21"/>
      <c r="T1045" s="21"/>
      <c r="U1045" s="21"/>
      <c r="V1045" s="21"/>
      <c r="W1045" s="21"/>
      <c r="X1045" s="21"/>
      <c r="Y1045" s="21"/>
      <c r="Z1045" s="21"/>
    </row>
    <row r="1046" spans="1:26" ht="23.1" customHeight="1" x14ac:dyDescent="0.2">
      <c r="A1046" s="21"/>
      <c r="B1046" s="21"/>
      <c r="C1046" s="21"/>
      <c r="D1046" s="21"/>
      <c r="E1046" s="21"/>
      <c r="F1046" s="21"/>
      <c r="G1046" s="21"/>
      <c r="H1046" s="21"/>
      <c r="I1046" s="21"/>
      <c r="J1046" s="21"/>
      <c r="K1046" s="21"/>
      <c r="L1046" s="21"/>
      <c r="M1046" s="21"/>
      <c r="N1046" s="21"/>
      <c r="O1046" s="21"/>
      <c r="P1046" s="21"/>
      <c r="Q1046" s="21"/>
      <c r="R1046" s="21"/>
      <c r="S1046" s="21"/>
      <c r="T1046" s="21"/>
      <c r="U1046" s="21"/>
      <c r="V1046" s="21"/>
      <c r="W1046" s="21"/>
      <c r="X1046" s="21"/>
      <c r="Y1046" s="21"/>
      <c r="Z1046" s="21"/>
    </row>
    <row r="1047" spans="1:26" ht="23.1" customHeight="1" x14ac:dyDescent="0.2">
      <c r="A1047" s="21"/>
      <c r="B1047" s="21"/>
      <c r="C1047" s="21"/>
      <c r="D1047" s="21"/>
      <c r="E1047" s="21"/>
      <c r="F1047" s="21"/>
      <c r="G1047" s="21"/>
      <c r="H1047" s="21"/>
      <c r="I1047" s="21"/>
      <c r="J1047" s="21"/>
      <c r="K1047" s="21"/>
      <c r="L1047" s="21"/>
      <c r="M1047" s="21"/>
      <c r="N1047" s="21"/>
      <c r="O1047" s="21"/>
      <c r="P1047" s="21"/>
      <c r="Q1047" s="21"/>
      <c r="R1047" s="21"/>
      <c r="S1047" s="21"/>
      <c r="T1047" s="21"/>
      <c r="U1047" s="21"/>
      <c r="V1047" s="21"/>
      <c r="W1047" s="21"/>
      <c r="X1047" s="21"/>
      <c r="Y1047" s="21"/>
      <c r="Z1047" s="21"/>
    </row>
    <row r="1048" spans="1:26" ht="23.1" customHeight="1" x14ac:dyDescent="0.2">
      <c r="A1048" s="21"/>
      <c r="B1048" s="21"/>
      <c r="C1048" s="21"/>
      <c r="D1048" s="21"/>
      <c r="E1048" s="21"/>
      <c r="F1048" s="21"/>
      <c r="G1048" s="21"/>
      <c r="H1048" s="21"/>
      <c r="I1048" s="21"/>
      <c r="J1048" s="21"/>
      <c r="K1048" s="21"/>
      <c r="L1048" s="21"/>
      <c r="M1048" s="21"/>
      <c r="N1048" s="21"/>
      <c r="O1048" s="21"/>
      <c r="P1048" s="21"/>
      <c r="Q1048" s="21"/>
      <c r="R1048" s="21"/>
      <c r="S1048" s="21"/>
      <c r="T1048" s="21"/>
      <c r="U1048" s="21"/>
      <c r="V1048" s="21"/>
      <c r="W1048" s="21"/>
      <c r="X1048" s="21"/>
      <c r="Y1048" s="21"/>
      <c r="Z1048" s="21"/>
    </row>
    <row r="1049" spans="1:26" ht="23.1" customHeight="1" x14ac:dyDescent="0.2">
      <c r="A1049" s="21"/>
      <c r="B1049" s="21"/>
      <c r="C1049" s="21"/>
      <c r="D1049" s="21"/>
      <c r="E1049" s="21"/>
      <c r="F1049" s="21"/>
      <c r="G1049" s="21"/>
      <c r="H1049" s="21"/>
      <c r="I1049" s="21"/>
      <c r="J1049" s="21"/>
      <c r="K1049" s="21"/>
      <c r="L1049" s="21"/>
      <c r="M1049" s="21"/>
      <c r="N1049" s="21"/>
      <c r="O1049" s="21"/>
      <c r="P1049" s="21"/>
      <c r="Q1049" s="21"/>
      <c r="R1049" s="21"/>
      <c r="S1049" s="21"/>
      <c r="T1049" s="21"/>
      <c r="U1049" s="21"/>
      <c r="V1049" s="21"/>
      <c r="W1049" s="21"/>
      <c r="X1049" s="21"/>
      <c r="Y1049" s="21"/>
      <c r="Z1049" s="21"/>
    </row>
    <row r="1050" spans="1:26" ht="23.1" customHeight="1" x14ac:dyDescent="0.2">
      <c r="A1050" s="21"/>
      <c r="B1050" s="21"/>
      <c r="C1050" s="21"/>
      <c r="D1050" s="21"/>
      <c r="E1050" s="21"/>
      <c r="F1050" s="21"/>
      <c r="G1050" s="21"/>
      <c r="H1050" s="21"/>
      <c r="I1050" s="21"/>
      <c r="J1050" s="21"/>
      <c r="K1050" s="21"/>
      <c r="L1050" s="21"/>
      <c r="M1050" s="21"/>
      <c r="N1050" s="21"/>
      <c r="O1050" s="21"/>
      <c r="P1050" s="21"/>
      <c r="Q1050" s="21"/>
      <c r="R1050" s="21"/>
      <c r="S1050" s="21"/>
      <c r="T1050" s="21"/>
      <c r="U1050" s="21"/>
      <c r="V1050" s="21"/>
      <c r="W1050" s="21"/>
      <c r="X1050" s="21"/>
      <c r="Y1050" s="21"/>
      <c r="Z1050" s="21"/>
    </row>
    <row r="1051" spans="1:26" ht="23.1" customHeight="1" x14ac:dyDescent="0.2">
      <c r="A1051" s="21"/>
      <c r="B1051" s="21"/>
      <c r="C1051" s="21"/>
      <c r="D1051" s="21"/>
      <c r="E1051" s="21"/>
      <c r="F1051" s="21"/>
      <c r="G1051" s="21"/>
      <c r="H1051" s="21"/>
      <c r="I1051" s="21"/>
      <c r="J1051" s="21"/>
      <c r="K1051" s="21"/>
      <c r="L1051" s="21"/>
      <c r="M1051" s="21"/>
      <c r="N1051" s="21"/>
      <c r="O1051" s="21"/>
      <c r="P1051" s="21"/>
      <c r="Q1051" s="21"/>
      <c r="R1051" s="21"/>
      <c r="S1051" s="21"/>
      <c r="T1051" s="21"/>
      <c r="U1051" s="21"/>
      <c r="V1051" s="21"/>
      <c r="W1051" s="21"/>
      <c r="X1051" s="21"/>
      <c r="Y1051" s="21"/>
      <c r="Z1051" s="21"/>
    </row>
    <row r="1052" spans="1:26" ht="23.1" customHeight="1" x14ac:dyDescent="0.2">
      <c r="A1052" s="21"/>
      <c r="B1052" s="21"/>
      <c r="C1052" s="21"/>
      <c r="D1052" s="21"/>
      <c r="E1052" s="21"/>
      <c r="F1052" s="21"/>
      <c r="G1052" s="21"/>
      <c r="H1052" s="21"/>
      <c r="I1052" s="21"/>
      <c r="J1052" s="21"/>
      <c r="K1052" s="21"/>
      <c r="L1052" s="21"/>
      <c r="M1052" s="21"/>
      <c r="N1052" s="21"/>
      <c r="O1052" s="21"/>
      <c r="P1052" s="21"/>
      <c r="Q1052" s="21"/>
      <c r="R1052" s="21"/>
      <c r="S1052" s="21"/>
      <c r="T1052" s="21"/>
      <c r="U1052" s="21"/>
      <c r="V1052" s="21"/>
      <c r="W1052" s="21"/>
      <c r="X1052" s="21"/>
      <c r="Y1052" s="21"/>
      <c r="Z1052" s="21"/>
    </row>
    <row r="1053" spans="1:26" ht="23.1" customHeight="1" x14ac:dyDescent="0.2">
      <c r="A1053" s="21"/>
      <c r="B1053" s="21"/>
      <c r="C1053" s="21"/>
      <c r="D1053" s="21"/>
      <c r="E1053" s="21"/>
      <c r="F1053" s="21"/>
      <c r="G1053" s="21"/>
      <c r="H1053" s="21"/>
      <c r="I1053" s="21"/>
      <c r="J1053" s="21"/>
      <c r="K1053" s="21"/>
      <c r="L1053" s="21"/>
      <c r="M1053" s="21"/>
      <c r="N1053" s="21"/>
      <c r="O1053" s="21"/>
      <c r="P1053" s="21"/>
      <c r="Q1053" s="21"/>
      <c r="R1053" s="21"/>
      <c r="S1053" s="21"/>
      <c r="T1053" s="21"/>
      <c r="U1053" s="21"/>
      <c r="V1053" s="21"/>
      <c r="W1053" s="21"/>
      <c r="X1053" s="21"/>
      <c r="Y1053" s="21"/>
      <c r="Z1053" s="21"/>
    </row>
    <row r="1054" spans="1:26" ht="23.1" customHeight="1" x14ac:dyDescent="0.2">
      <c r="A1054" s="21"/>
      <c r="B1054" s="21"/>
      <c r="C1054" s="21"/>
      <c r="D1054" s="21"/>
      <c r="E1054" s="21"/>
      <c r="F1054" s="21"/>
      <c r="G1054" s="21"/>
      <c r="H1054" s="21"/>
      <c r="I1054" s="21"/>
      <c r="J1054" s="21"/>
      <c r="K1054" s="21"/>
      <c r="L1054" s="21"/>
      <c r="M1054" s="21"/>
      <c r="N1054" s="21"/>
      <c r="O1054" s="21"/>
      <c r="P1054" s="21"/>
      <c r="Q1054" s="21"/>
      <c r="R1054" s="21"/>
      <c r="S1054" s="21"/>
      <c r="T1054" s="21"/>
      <c r="U1054" s="21"/>
      <c r="V1054" s="21"/>
      <c r="W1054" s="21"/>
      <c r="X1054" s="21"/>
      <c r="Y1054" s="21"/>
      <c r="Z1054" s="21"/>
    </row>
    <row r="1055" spans="1:26" ht="23.1" customHeight="1" x14ac:dyDescent="0.2">
      <c r="A1055" s="21"/>
      <c r="B1055" s="21"/>
      <c r="C1055" s="21"/>
      <c r="D1055" s="21"/>
      <c r="E1055" s="21"/>
      <c r="F1055" s="21"/>
      <c r="G1055" s="21"/>
      <c r="H1055" s="21"/>
      <c r="I1055" s="21"/>
      <c r="J1055" s="21"/>
      <c r="K1055" s="21"/>
      <c r="L1055" s="21"/>
      <c r="M1055" s="21"/>
      <c r="N1055" s="21"/>
      <c r="O1055" s="21"/>
      <c r="P1055" s="21"/>
      <c r="Q1055" s="21"/>
      <c r="R1055" s="21"/>
      <c r="S1055" s="21"/>
      <c r="T1055" s="21"/>
      <c r="U1055" s="21"/>
      <c r="V1055" s="21"/>
      <c r="W1055" s="21"/>
      <c r="X1055" s="21"/>
      <c r="Y1055" s="21"/>
      <c r="Z1055" s="21"/>
    </row>
    <row r="1056" spans="1:26" ht="23.1" customHeight="1" x14ac:dyDescent="0.2">
      <c r="A1056" s="21"/>
      <c r="B1056" s="21"/>
      <c r="C1056" s="21"/>
      <c r="D1056" s="21"/>
      <c r="E1056" s="21"/>
      <c r="F1056" s="21"/>
      <c r="G1056" s="21"/>
      <c r="H1056" s="21"/>
      <c r="I1056" s="21"/>
      <c r="J1056" s="21"/>
      <c r="K1056" s="21"/>
      <c r="L1056" s="21"/>
      <c r="M1056" s="21"/>
      <c r="N1056" s="21"/>
      <c r="O1056" s="21"/>
      <c r="P1056" s="21"/>
      <c r="Q1056" s="21"/>
      <c r="R1056" s="21"/>
      <c r="S1056" s="21"/>
      <c r="T1056" s="21"/>
      <c r="U1056" s="21"/>
      <c r="V1056" s="21"/>
      <c r="W1056" s="21"/>
      <c r="X1056" s="21"/>
      <c r="Y1056" s="21"/>
      <c r="Z1056" s="21"/>
    </row>
    <row r="1057" spans="1:26" ht="23.1" customHeight="1" x14ac:dyDescent="0.2">
      <c r="A1057" s="21"/>
      <c r="B1057" s="21"/>
      <c r="C1057" s="21"/>
      <c r="D1057" s="21"/>
      <c r="E1057" s="21"/>
      <c r="F1057" s="21"/>
      <c r="G1057" s="21"/>
      <c r="H1057" s="21"/>
      <c r="I1057" s="21"/>
      <c r="J1057" s="21"/>
      <c r="K1057" s="21"/>
      <c r="L1057" s="21"/>
      <c r="M1057" s="21"/>
      <c r="N1057" s="21"/>
      <c r="O1057" s="21"/>
      <c r="P1057" s="21"/>
      <c r="Q1057" s="21"/>
      <c r="R1057" s="21"/>
      <c r="S1057" s="21"/>
      <c r="T1057" s="21"/>
      <c r="U1057" s="21"/>
      <c r="V1057" s="21"/>
      <c r="W1057" s="21"/>
      <c r="X1057" s="21"/>
      <c r="Y1057" s="21"/>
      <c r="Z1057" s="21"/>
    </row>
    <row r="1058" spans="1:26" ht="23.1" customHeight="1" x14ac:dyDescent="0.2">
      <c r="A1058" s="21"/>
      <c r="B1058" s="21"/>
      <c r="C1058" s="21"/>
      <c r="D1058" s="21"/>
      <c r="E1058" s="21"/>
      <c r="F1058" s="21"/>
      <c r="G1058" s="21"/>
      <c r="H1058" s="21"/>
      <c r="I1058" s="21"/>
      <c r="J1058" s="21"/>
      <c r="K1058" s="21"/>
      <c r="L1058" s="21"/>
      <c r="M1058" s="21"/>
      <c r="N1058" s="21"/>
      <c r="O1058" s="21"/>
      <c r="P1058" s="21"/>
      <c r="Q1058" s="21"/>
      <c r="R1058" s="21"/>
      <c r="S1058" s="21"/>
      <c r="T1058" s="21"/>
      <c r="U1058" s="21"/>
      <c r="V1058" s="21"/>
      <c r="W1058" s="21"/>
      <c r="X1058" s="21"/>
      <c r="Y1058" s="21"/>
      <c r="Z1058" s="21"/>
    </row>
    <row r="1059" spans="1:26" ht="23.1" customHeight="1" x14ac:dyDescent="0.2">
      <c r="A1059" s="21"/>
      <c r="B1059" s="21"/>
      <c r="C1059" s="21"/>
      <c r="D1059" s="21"/>
      <c r="E1059" s="21"/>
      <c r="F1059" s="21"/>
      <c r="G1059" s="21"/>
      <c r="H1059" s="21"/>
      <c r="I1059" s="21"/>
      <c r="J1059" s="21"/>
      <c r="K1059" s="21"/>
      <c r="L1059" s="21"/>
      <c r="M1059" s="21"/>
      <c r="N1059" s="21"/>
      <c r="O1059" s="21"/>
      <c r="P1059" s="21"/>
      <c r="Q1059" s="21"/>
      <c r="R1059" s="21"/>
      <c r="S1059" s="21"/>
      <c r="T1059" s="21"/>
      <c r="U1059" s="21"/>
      <c r="V1059" s="21"/>
      <c r="W1059" s="21"/>
      <c r="X1059" s="21"/>
      <c r="Y1059" s="21"/>
      <c r="Z1059" s="21"/>
    </row>
    <row r="1060" spans="1:26" ht="23.1" customHeight="1" x14ac:dyDescent="0.2">
      <c r="A1060" s="21"/>
      <c r="B1060" s="21"/>
      <c r="C1060" s="21"/>
      <c r="D1060" s="21"/>
      <c r="E1060" s="21"/>
      <c r="F1060" s="21"/>
      <c r="G1060" s="21"/>
      <c r="H1060" s="21"/>
      <c r="I1060" s="21"/>
      <c r="J1060" s="21"/>
      <c r="K1060" s="21"/>
      <c r="L1060" s="21"/>
      <c r="M1060" s="21"/>
      <c r="N1060" s="21"/>
      <c r="O1060" s="21"/>
      <c r="P1060" s="21"/>
      <c r="Q1060" s="21"/>
      <c r="R1060" s="21"/>
      <c r="S1060" s="21"/>
      <c r="T1060" s="21"/>
      <c r="U1060" s="21"/>
      <c r="V1060" s="21"/>
      <c r="W1060" s="21"/>
      <c r="X1060" s="21"/>
      <c r="Y1060" s="21"/>
      <c r="Z1060" s="21"/>
    </row>
    <row r="1061" spans="1:26" ht="23.1" customHeight="1" x14ac:dyDescent="0.2">
      <c r="A1061" s="21"/>
      <c r="B1061" s="21"/>
      <c r="C1061" s="21"/>
      <c r="D1061" s="21"/>
      <c r="E1061" s="21"/>
      <c r="F1061" s="21"/>
      <c r="G1061" s="21"/>
      <c r="H1061" s="21"/>
      <c r="I1061" s="21"/>
      <c r="J1061" s="21"/>
      <c r="K1061" s="21"/>
      <c r="L1061" s="21"/>
      <c r="M1061" s="21"/>
      <c r="N1061" s="21"/>
      <c r="O1061" s="21"/>
      <c r="P1061" s="21"/>
      <c r="Q1061" s="21"/>
      <c r="R1061" s="21"/>
      <c r="S1061" s="21"/>
      <c r="T1061" s="21"/>
      <c r="U1061" s="21"/>
      <c r="V1061" s="21"/>
      <c r="W1061" s="21"/>
      <c r="X1061" s="21"/>
      <c r="Y1061" s="21"/>
      <c r="Z1061" s="21"/>
    </row>
    <row r="1062" spans="1:26" ht="23.1" customHeight="1" x14ac:dyDescent="0.2">
      <c r="A1062" s="21"/>
      <c r="B1062" s="21"/>
      <c r="C1062" s="21"/>
      <c r="D1062" s="21"/>
      <c r="E1062" s="21"/>
      <c r="F1062" s="21"/>
      <c r="G1062" s="21"/>
      <c r="H1062" s="21"/>
      <c r="I1062" s="21"/>
      <c r="J1062" s="21"/>
      <c r="K1062" s="21"/>
      <c r="L1062" s="21"/>
      <c r="M1062" s="21"/>
      <c r="N1062" s="21"/>
      <c r="O1062" s="21"/>
      <c r="P1062" s="21"/>
      <c r="Q1062" s="21"/>
      <c r="R1062" s="21"/>
      <c r="S1062" s="21"/>
      <c r="T1062" s="21"/>
      <c r="U1062" s="21"/>
      <c r="V1062" s="21"/>
      <c r="W1062" s="21"/>
      <c r="X1062" s="21"/>
      <c r="Y1062" s="21"/>
      <c r="Z1062" s="21"/>
    </row>
    <row r="1063" spans="1:26" ht="23.1" customHeight="1" x14ac:dyDescent="0.2">
      <c r="A1063" s="21"/>
      <c r="B1063" s="21"/>
      <c r="C1063" s="21"/>
      <c r="D1063" s="21"/>
      <c r="E1063" s="21"/>
      <c r="F1063" s="21"/>
      <c r="G1063" s="21"/>
      <c r="H1063" s="21"/>
      <c r="I1063" s="21"/>
      <c r="J1063" s="21"/>
      <c r="K1063" s="21"/>
      <c r="L1063" s="21"/>
      <c r="M1063" s="21"/>
      <c r="N1063" s="21"/>
      <c r="O1063" s="21"/>
      <c r="P1063" s="21"/>
      <c r="Q1063" s="21"/>
      <c r="R1063" s="21"/>
      <c r="S1063" s="21"/>
      <c r="T1063" s="21"/>
      <c r="U1063" s="21"/>
      <c r="V1063" s="21"/>
      <c r="W1063" s="21"/>
      <c r="X1063" s="21"/>
      <c r="Y1063" s="21"/>
      <c r="Z1063" s="21"/>
    </row>
    <row r="1064" spans="1:26" ht="23.1" customHeight="1" x14ac:dyDescent="0.2">
      <c r="A1064" s="21"/>
      <c r="B1064" s="21"/>
      <c r="C1064" s="21"/>
      <c r="D1064" s="21"/>
      <c r="E1064" s="21"/>
      <c r="F1064" s="21"/>
      <c r="G1064" s="21"/>
      <c r="H1064" s="21"/>
      <c r="I1064" s="21"/>
      <c r="J1064" s="21"/>
      <c r="K1064" s="21"/>
      <c r="L1064" s="21"/>
      <c r="M1064" s="21"/>
      <c r="N1064" s="21"/>
      <c r="O1064" s="21"/>
      <c r="P1064" s="21"/>
      <c r="Q1064" s="21"/>
      <c r="R1064" s="21"/>
      <c r="S1064" s="21"/>
      <c r="T1064" s="21"/>
      <c r="U1064" s="21"/>
      <c r="V1064" s="21"/>
      <c r="W1064" s="21"/>
      <c r="X1064" s="21"/>
      <c r="Y1064" s="21"/>
      <c r="Z1064" s="21"/>
    </row>
    <row r="1065" spans="1:26" ht="23.1" customHeight="1" x14ac:dyDescent="0.2">
      <c r="A1065" s="21"/>
      <c r="B1065" s="21"/>
      <c r="C1065" s="21"/>
      <c r="D1065" s="21"/>
      <c r="E1065" s="21"/>
      <c r="F1065" s="21"/>
      <c r="G1065" s="21"/>
      <c r="H1065" s="21"/>
      <c r="I1065" s="21"/>
      <c r="J1065" s="21"/>
      <c r="K1065" s="21"/>
      <c r="L1065" s="21"/>
      <c r="M1065" s="21"/>
      <c r="N1065" s="21"/>
      <c r="O1065" s="21"/>
      <c r="P1065" s="21"/>
      <c r="Q1065" s="21"/>
      <c r="R1065" s="21"/>
      <c r="S1065" s="21"/>
      <c r="T1065" s="21"/>
      <c r="U1065" s="21"/>
      <c r="V1065" s="21"/>
      <c r="W1065" s="21"/>
      <c r="X1065" s="21"/>
      <c r="Y1065" s="21"/>
      <c r="Z1065" s="21"/>
    </row>
    <row r="1066" spans="1:26" ht="23.1" customHeight="1" x14ac:dyDescent="0.2">
      <c r="A1066" s="21"/>
      <c r="B1066" s="21"/>
      <c r="C1066" s="21"/>
      <c r="D1066" s="21"/>
      <c r="E1066" s="21"/>
      <c r="F1066" s="21"/>
      <c r="G1066" s="21"/>
      <c r="H1066" s="21"/>
      <c r="I1066" s="21"/>
      <c r="J1066" s="21"/>
      <c r="K1066" s="21"/>
      <c r="L1066" s="21"/>
      <c r="M1066" s="21"/>
      <c r="N1066" s="21"/>
      <c r="O1066" s="21"/>
      <c r="P1066" s="21"/>
      <c r="Q1066" s="21"/>
      <c r="R1066" s="21"/>
      <c r="S1066" s="21"/>
      <c r="T1066" s="21"/>
      <c r="U1066" s="21"/>
      <c r="V1066" s="21"/>
      <c r="W1066" s="21"/>
      <c r="X1066" s="21"/>
      <c r="Y1066" s="21"/>
      <c r="Z1066" s="21"/>
    </row>
    <row r="1067" spans="1:26" ht="23.1" customHeight="1" x14ac:dyDescent="0.2">
      <c r="A1067" s="21"/>
      <c r="B1067" s="21"/>
      <c r="C1067" s="21"/>
      <c r="D1067" s="21"/>
      <c r="E1067" s="21"/>
      <c r="F1067" s="21"/>
      <c r="G1067" s="21"/>
      <c r="H1067" s="21"/>
      <c r="I1067" s="21"/>
      <c r="J1067" s="21"/>
      <c r="K1067" s="21"/>
      <c r="L1067" s="21"/>
      <c r="M1067" s="21"/>
      <c r="N1067" s="21"/>
      <c r="O1067" s="21"/>
      <c r="P1067" s="21"/>
      <c r="Q1067" s="21"/>
      <c r="R1067" s="21"/>
      <c r="S1067" s="21"/>
      <c r="T1067" s="21"/>
      <c r="U1067" s="21"/>
      <c r="V1067" s="21"/>
      <c r="W1067" s="21"/>
      <c r="X1067" s="21"/>
      <c r="Y1067" s="21"/>
      <c r="Z1067" s="21"/>
    </row>
    <row r="1068" spans="1:26" ht="23.1" customHeight="1" x14ac:dyDescent="0.2">
      <c r="A1068" s="21"/>
      <c r="B1068" s="21"/>
      <c r="C1068" s="21"/>
      <c r="D1068" s="21"/>
      <c r="E1068" s="21"/>
      <c r="F1068" s="21"/>
      <c r="G1068" s="21"/>
      <c r="H1068" s="21"/>
      <c r="I1068" s="21"/>
      <c r="J1068" s="21"/>
      <c r="K1068" s="21"/>
      <c r="L1068" s="21"/>
      <c r="M1068" s="21"/>
      <c r="N1068" s="21"/>
      <c r="O1068" s="21"/>
      <c r="P1068" s="21"/>
      <c r="Q1068" s="21"/>
      <c r="R1068" s="21"/>
      <c r="S1068" s="21"/>
      <c r="T1068" s="21"/>
      <c r="U1068" s="21"/>
      <c r="V1068" s="21"/>
      <c r="W1068" s="21"/>
      <c r="X1068" s="21"/>
      <c r="Y1068" s="21"/>
      <c r="Z1068" s="21"/>
    </row>
    <row r="1069" spans="1:26" ht="23.1" customHeight="1" x14ac:dyDescent="0.2">
      <c r="A1069" s="21"/>
      <c r="B1069" s="21"/>
      <c r="C1069" s="21"/>
      <c r="D1069" s="21"/>
      <c r="E1069" s="21"/>
      <c r="F1069" s="21"/>
      <c r="G1069" s="21"/>
      <c r="H1069" s="21"/>
      <c r="I1069" s="21"/>
      <c r="J1069" s="21"/>
      <c r="K1069" s="21"/>
      <c r="L1069" s="21"/>
      <c r="M1069" s="21"/>
      <c r="N1069" s="21"/>
      <c r="O1069" s="21"/>
      <c r="P1069" s="21"/>
      <c r="Q1069" s="21"/>
      <c r="R1069" s="21"/>
      <c r="S1069" s="21"/>
      <c r="T1069" s="21"/>
      <c r="U1069" s="21"/>
      <c r="V1069" s="21"/>
      <c r="W1069" s="21"/>
      <c r="X1069" s="21"/>
      <c r="Y1069" s="21"/>
      <c r="Z1069" s="21"/>
    </row>
    <row r="1070" spans="1:26" ht="23.1" customHeight="1" x14ac:dyDescent="0.2">
      <c r="A1070" s="21"/>
      <c r="B1070" s="21"/>
      <c r="C1070" s="21"/>
      <c r="D1070" s="21"/>
      <c r="E1070" s="21"/>
      <c r="F1070" s="21"/>
      <c r="G1070" s="21"/>
      <c r="H1070" s="21"/>
      <c r="I1070" s="21"/>
      <c r="J1070" s="21"/>
      <c r="K1070" s="21"/>
      <c r="L1070" s="21"/>
      <c r="M1070" s="21"/>
      <c r="N1070" s="21"/>
      <c r="O1070" s="21"/>
      <c r="P1070" s="21"/>
      <c r="Q1070" s="21"/>
      <c r="R1070" s="21"/>
      <c r="S1070" s="21"/>
      <c r="T1070" s="21"/>
      <c r="U1070" s="21"/>
      <c r="V1070" s="21"/>
      <c r="W1070" s="21"/>
      <c r="X1070" s="21"/>
      <c r="Y1070" s="21"/>
      <c r="Z1070" s="21"/>
    </row>
    <row r="1071" spans="1:26" ht="23.1" customHeight="1" x14ac:dyDescent="0.2">
      <c r="A1071" s="21"/>
      <c r="B1071" s="21"/>
      <c r="C1071" s="21"/>
      <c r="D1071" s="21"/>
      <c r="E1071" s="21"/>
      <c r="F1071" s="21"/>
      <c r="G1071" s="21"/>
      <c r="H1071" s="21"/>
      <c r="I1071" s="21"/>
      <c r="J1071" s="21"/>
      <c r="K1071" s="21"/>
      <c r="L1071" s="21"/>
      <c r="M1071" s="21"/>
      <c r="N1071" s="21"/>
      <c r="O1071" s="21"/>
      <c r="P1071" s="21"/>
      <c r="Q1071" s="21"/>
      <c r="R1071" s="21"/>
      <c r="S1071" s="21"/>
      <c r="T1071" s="21"/>
      <c r="U1071" s="21"/>
      <c r="V1071" s="21"/>
      <c r="W1071" s="21"/>
      <c r="X1071" s="21"/>
      <c r="Y1071" s="21"/>
      <c r="Z1071" s="21"/>
    </row>
    <row r="1072" spans="1:26" ht="23.1" customHeight="1" x14ac:dyDescent="0.2">
      <c r="A1072" s="21"/>
      <c r="B1072" s="21"/>
      <c r="C1072" s="21"/>
      <c r="D1072" s="21"/>
      <c r="E1072" s="21"/>
      <c r="F1072" s="21"/>
      <c r="G1072" s="21"/>
      <c r="H1072" s="21"/>
      <c r="I1072" s="21"/>
      <c r="J1072" s="21"/>
      <c r="K1072" s="21"/>
      <c r="L1072" s="21"/>
      <c r="M1072" s="21"/>
      <c r="N1072" s="21"/>
      <c r="O1072" s="21"/>
      <c r="P1072" s="21"/>
      <c r="Q1072" s="21"/>
      <c r="R1072" s="21"/>
      <c r="S1072" s="21"/>
      <c r="T1072" s="21"/>
      <c r="U1072" s="21"/>
      <c r="V1072" s="21"/>
      <c r="W1072" s="21"/>
      <c r="X1072" s="21"/>
      <c r="Y1072" s="21"/>
      <c r="Z1072" s="21"/>
    </row>
    <row r="1073" spans="1:26" ht="23.1" customHeight="1" x14ac:dyDescent="0.2">
      <c r="A1073" s="21"/>
      <c r="B1073" s="21"/>
      <c r="C1073" s="21"/>
      <c r="D1073" s="21"/>
      <c r="E1073" s="21"/>
      <c r="F1073" s="21"/>
      <c r="G1073" s="21"/>
      <c r="H1073" s="21"/>
      <c r="I1073" s="21"/>
      <c r="J1073" s="21"/>
      <c r="K1073" s="21"/>
      <c r="L1073" s="21"/>
      <c r="M1073" s="21"/>
      <c r="N1073" s="21"/>
      <c r="O1073" s="21"/>
      <c r="P1073" s="21"/>
      <c r="Q1073" s="21"/>
      <c r="R1073" s="21"/>
      <c r="S1073" s="21"/>
      <c r="T1073" s="21"/>
      <c r="U1073" s="21"/>
      <c r="V1073" s="21"/>
      <c r="W1073" s="21"/>
      <c r="X1073" s="21"/>
      <c r="Y1073" s="21"/>
      <c r="Z1073" s="21"/>
    </row>
    <row r="1074" spans="1:26" ht="23.1" customHeight="1" x14ac:dyDescent="0.2">
      <c r="A1074" s="21"/>
      <c r="B1074" s="21"/>
      <c r="C1074" s="21"/>
      <c r="D1074" s="21"/>
      <c r="E1074" s="21"/>
      <c r="F1074" s="21"/>
      <c r="G1074" s="21"/>
      <c r="H1074" s="21"/>
      <c r="I1074" s="21"/>
      <c r="J1074" s="21"/>
      <c r="K1074" s="21"/>
      <c r="L1074" s="21"/>
      <c r="M1074" s="21"/>
      <c r="N1074" s="21"/>
      <c r="O1074" s="21"/>
      <c r="P1074" s="21"/>
      <c r="Q1074" s="21"/>
      <c r="R1074" s="21"/>
      <c r="S1074" s="21"/>
      <c r="T1074" s="21"/>
      <c r="U1074" s="21"/>
      <c r="V1074" s="21"/>
      <c r="W1074" s="21"/>
      <c r="X1074" s="21"/>
      <c r="Y1074" s="21"/>
      <c r="Z1074" s="21"/>
    </row>
    <row r="1075" spans="1:26" ht="23.1" customHeight="1" x14ac:dyDescent="0.2">
      <c r="A1075" s="21"/>
      <c r="B1075" s="21"/>
      <c r="C1075" s="21"/>
      <c r="D1075" s="21"/>
      <c r="E1075" s="21"/>
      <c r="F1075" s="21"/>
      <c r="G1075" s="21"/>
      <c r="H1075" s="21"/>
      <c r="I1075" s="21"/>
      <c r="J1075" s="21"/>
      <c r="K1075" s="21"/>
      <c r="L1075" s="21"/>
      <c r="M1075" s="21"/>
      <c r="N1075" s="21"/>
      <c r="O1075" s="21"/>
      <c r="P1075" s="21"/>
      <c r="Q1075" s="21"/>
      <c r="R1075" s="21"/>
      <c r="S1075" s="21"/>
      <c r="T1075" s="21"/>
      <c r="U1075" s="21"/>
      <c r="V1075" s="21"/>
      <c r="W1075" s="21"/>
      <c r="X1075" s="21"/>
      <c r="Y1075" s="21"/>
      <c r="Z1075" s="21"/>
    </row>
    <row r="1076" spans="1:26" ht="23.1" customHeight="1" x14ac:dyDescent="0.2">
      <c r="A1076" s="21"/>
      <c r="B1076" s="21"/>
      <c r="C1076" s="21"/>
      <c r="D1076" s="21"/>
      <c r="E1076" s="21"/>
      <c r="F1076" s="21"/>
      <c r="G1076" s="21"/>
      <c r="H1076" s="21"/>
      <c r="I1076" s="21"/>
      <c r="J1076" s="21"/>
      <c r="K1076" s="21"/>
      <c r="L1076" s="21"/>
      <c r="M1076" s="21"/>
      <c r="N1076" s="21"/>
      <c r="O1076" s="21"/>
      <c r="P1076" s="21"/>
      <c r="Q1076" s="21"/>
      <c r="R1076" s="21"/>
      <c r="S1076" s="21"/>
      <c r="T1076" s="21"/>
      <c r="U1076" s="21"/>
      <c r="V1076" s="21"/>
      <c r="W1076" s="21"/>
      <c r="X1076" s="21"/>
      <c r="Y1076" s="21"/>
      <c r="Z1076" s="21"/>
    </row>
    <row r="1077" spans="1:26" ht="23.1" customHeight="1" x14ac:dyDescent="0.2">
      <c r="A1077" s="21"/>
      <c r="B1077" s="21"/>
      <c r="C1077" s="21"/>
      <c r="D1077" s="21"/>
      <c r="E1077" s="21"/>
      <c r="F1077" s="21"/>
      <c r="G1077" s="21"/>
      <c r="H1077" s="21"/>
      <c r="I1077" s="21"/>
      <c r="J1077" s="21"/>
      <c r="K1077" s="21"/>
      <c r="L1077" s="21"/>
      <c r="M1077" s="21"/>
      <c r="N1077" s="21"/>
      <c r="O1077" s="21"/>
      <c r="P1077" s="21"/>
      <c r="Q1077" s="21"/>
      <c r="R1077" s="21"/>
      <c r="S1077" s="21"/>
      <c r="T1077" s="21"/>
      <c r="U1077" s="21"/>
      <c r="V1077" s="21"/>
      <c r="W1077" s="21"/>
      <c r="X1077" s="21"/>
      <c r="Y1077" s="21"/>
      <c r="Z1077" s="21"/>
    </row>
    <row r="1078" spans="1:26" ht="23.1" customHeight="1" x14ac:dyDescent="0.2">
      <c r="A1078" s="21"/>
      <c r="B1078" s="21"/>
      <c r="C1078" s="21"/>
      <c r="D1078" s="21"/>
      <c r="E1078" s="21"/>
      <c r="F1078" s="21"/>
      <c r="G1078" s="21"/>
      <c r="H1078" s="21"/>
      <c r="I1078" s="21"/>
      <c r="J1078" s="21"/>
      <c r="K1078" s="21"/>
      <c r="L1078" s="21"/>
      <c r="M1078" s="21"/>
      <c r="N1078" s="21"/>
      <c r="O1078" s="21"/>
      <c r="P1078" s="21"/>
      <c r="Q1078" s="21"/>
      <c r="R1078" s="21"/>
      <c r="S1078" s="21"/>
      <c r="T1078" s="21"/>
      <c r="U1078" s="21"/>
      <c r="V1078" s="21"/>
      <c r="W1078" s="21"/>
      <c r="X1078" s="21"/>
      <c r="Y1078" s="21"/>
      <c r="Z1078" s="21"/>
    </row>
    <row r="1079" spans="1:26" ht="23.1" customHeight="1" x14ac:dyDescent="0.2">
      <c r="A1079" s="21"/>
      <c r="B1079" s="21"/>
      <c r="C1079" s="21"/>
      <c r="D1079" s="21"/>
      <c r="E1079" s="21"/>
      <c r="F1079" s="21"/>
      <c r="G1079" s="21"/>
      <c r="H1079" s="21"/>
      <c r="I1079" s="21"/>
      <c r="J1079" s="21"/>
      <c r="K1079" s="21"/>
      <c r="L1079" s="21"/>
      <c r="M1079" s="21"/>
      <c r="N1079" s="21"/>
      <c r="O1079" s="21"/>
      <c r="P1079" s="21"/>
      <c r="Q1079" s="21"/>
      <c r="R1079" s="21"/>
      <c r="S1079" s="21"/>
      <c r="T1079" s="21"/>
      <c r="U1079" s="21"/>
      <c r="V1079" s="21"/>
      <c r="W1079" s="21"/>
      <c r="X1079" s="21"/>
      <c r="Y1079" s="21"/>
      <c r="Z1079" s="21"/>
    </row>
    <row r="1080" spans="1:26" ht="23.1" customHeight="1" x14ac:dyDescent="0.2">
      <c r="A1080" s="21"/>
      <c r="B1080" s="21"/>
      <c r="C1080" s="21"/>
      <c r="D1080" s="21"/>
      <c r="E1080" s="21"/>
      <c r="F1080" s="21"/>
      <c r="G1080" s="21"/>
      <c r="H1080" s="21"/>
      <c r="I1080" s="21"/>
      <c r="J1080" s="21"/>
      <c r="K1080" s="21"/>
      <c r="L1080" s="21"/>
      <c r="M1080" s="21"/>
      <c r="N1080" s="21"/>
      <c r="O1080" s="21"/>
      <c r="P1080" s="21"/>
      <c r="Q1080" s="21"/>
      <c r="R1080" s="21"/>
      <c r="S1080" s="21"/>
      <c r="T1080" s="21"/>
      <c r="U1080" s="21"/>
      <c r="V1080" s="21"/>
      <c r="W1080" s="21"/>
      <c r="X1080" s="21"/>
      <c r="Y1080" s="21"/>
      <c r="Z1080" s="21"/>
    </row>
    <row r="1081" spans="1:26" ht="23.1" customHeight="1" x14ac:dyDescent="0.2">
      <c r="A1081" s="21"/>
      <c r="B1081" s="21"/>
      <c r="C1081" s="21"/>
      <c r="D1081" s="21"/>
      <c r="E1081" s="21"/>
      <c r="F1081" s="21"/>
      <c r="G1081" s="21"/>
      <c r="H1081" s="21"/>
      <c r="I1081" s="21"/>
      <c r="J1081" s="21"/>
      <c r="K1081" s="21"/>
      <c r="L1081" s="21"/>
      <c r="M1081" s="21"/>
      <c r="N1081" s="21"/>
      <c r="O1081" s="21"/>
      <c r="P1081" s="21"/>
      <c r="Q1081" s="21"/>
      <c r="R1081" s="21"/>
      <c r="S1081" s="21"/>
      <c r="T1081" s="21"/>
      <c r="U1081" s="21"/>
      <c r="V1081" s="21"/>
      <c r="W1081" s="21"/>
      <c r="X1081" s="21"/>
      <c r="Y1081" s="21"/>
      <c r="Z1081" s="21"/>
    </row>
    <row r="1082" spans="1:26" ht="23.1" customHeight="1" x14ac:dyDescent="0.2">
      <c r="A1082" s="21"/>
      <c r="B1082" s="21"/>
      <c r="C1082" s="21"/>
      <c r="D1082" s="21"/>
      <c r="E1082" s="21"/>
      <c r="F1082" s="21"/>
      <c r="G1082" s="21"/>
      <c r="H1082" s="21"/>
      <c r="I1082" s="21"/>
      <c r="J1082" s="21"/>
      <c r="K1082" s="21"/>
      <c r="L1082" s="21"/>
      <c r="M1082" s="21"/>
      <c r="N1082" s="21"/>
      <c r="O1082" s="21"/>
      <c r="P1082" s="21"/>
      <c r="Q1082" s="21"/>
      <c r="R1082" s="21"/>
      <c r="S1082" s="21"/>
      <c r="T1082" s="21"/>
      <c r="U1082" s="21"/>
      <c r="V1082" s="21"/>
      <c r="W1082" s="21"/>
      <c r="X1082" s="21"/>
      <c r="Y1082" s="21"/>
      <c r="Z1082" s="21"/>
    </row>
    <row r="1083" spans="1:26" ht="23.1" customHeight="1" x14ac:dyDescent="0.2">
      <c r="A1083" s="21"/>
      <c r="B1083" s="21"/>
      <c r="C1083" s="21"/>
      <c r="D1083" s="21"/>
      <c r="E1083" s="21"/>
      <c r="F1083" s="21"/>
      <c r="G1083" s="21"/>
      <c r="H1083" s="21"/>
      <c r="I1083" s="21"/>
      <c r="J1083" s="21"/>
      <c r="K1083" s="21"/>
      <c r="L1083" s="21"/>
      <c r="M1083" s="21"/>
      <c r="N1083" s="21"/>
      <c r="O1083" s="21"/>
      <c r="P1083" s="21"/>
      <c r="Q1083" s="21"/>
      <c r="R1083" s="21"/>
      <c r="S1083" s="21"/>
      <c r="T1083" s="21"/>
      <c r="U1083" s="21"/>
      <c r="V1083" s="21"/>
      <c r="W1083" s="21"/>
      <c r="X1083" s="21"/>
      <c r="Y1083" s="21"/>
      <c r="Z1083" s="21"/>
    </row>
    <row r="1084" spans="1:26" ht="23.1" customHeight="1" x14ac:dyDescent="0.2">
      <c r="A1084" s="21"/>
      <c r="B1084" s="21"/>
      <c r="C1084" s="21"/>
      <c r="D1084" s="21"/>
      <c r="E1084" s="21"/>
      <c r="F1084" s="21"/>
      <c r="G1084" s="21"/>
      <c r="H1084" s="21"/>
      <c r="I1084" s="21"/>
      <c r="J1084" s="21"/>
      <c r="K1084" s="21"/>
      <c r="L1084" s="21"/>
      <c r="M1084" s="21"/>
      <c r="N1084" s="21"/>
      <c r="O1084" s="21"/>
      <c r="P1084" s="21"/>
      <c r="Q1084" s="21"/>
      <c r="R1084" s="21"/>
      <c r="S1084" s="21"/>
      <c r="T1084" s="21"/>
      <c r="U1084" s="21"/>
      <c r="V1084" s="21"/>
      <c r="W1084" s="21"/>
      <c r="X1084" s="21"/>
      <c r="Y1084" s="21"/>
      <c r="Z1084" s="21"/>
    </row>
    <row r="1085" spans="1:26" ht="23.1" customHeight="1" x14ac:dyDescent="0.2">
      <c r="A1085" s="21"/>
      <c r="B1085" s="21"/>
      <c r="C1085" s="21"/>
      <c r="D1085" s="21"/>
      <c r="E1085" s="21"/>
      <c r="F1085" s="21"/>
      <c r="G1085" s="21"/>
      <c r="H1085" s="21"/>
      <c r="I1085" s="21"/>
      <c r="J1085" s="21"/>
      <c r="K1085" s="21"/>
      <c r="L1085" s="21"/>
      <c r="M1085" s="21"/>
      <c r="N1085" s="21"/>
      <c r="O1085" s="21"/>
      <c r="P1085" s="21"/>
      <c r="Q1085" s="21"/>
      <c r="R1085" s="21"/>
      <c r="S1085" s="21"/>
      <c r="T1085" s="21"/>
      <c r="U1085" s="21"/>
      <c r="V1085" s="21"/>
      <c r="W1085" s="21"/>
      <c r="X1085" s="21"/>
      <c r="Y1085" s="21"/>
      <c r="Z1085" s="21"/>
    </row>
    <row r="1086" spans="1:26" ht="23.1" customHeight="1" x14ac:dyDescent="0.2">
      <c r="A1086" s="21"/>
      <c r="B1086" s="21"/>
      <c r="C1086" s="21"/>
      <c r="D1086" s="21"/>
      <c r="E1086" s="21"/>
      <c r="F1086" s="21"/>
      <c r="G1086" s="21"/>
      <c r="H1086" s="21"/>
      <c r="I1086" s="21"/>
      <c r="J1086" s="21"/>
      <c r="K1086" s="21"/>
      <c r="L1086" s="21"/>
      <c r="M1086" s="21"/>
      <c r="N1086" s="21"/>
      <c r="O1086" s="21"/>
      <c r="P1086" s="21"/>
      <c r="Q1086" s="21"/>
      <c r="R1086" s="21"/>
      <c r="S1086" s="21"/>
      <c r="T1086" s="21"/>
      <c r="U1086" s="21"/>
      <c r="V1086" s="21"/>
      <c r="W1086" s="21"/>
      <c r="X1086" s="21"/>
      <c r="Y1086" s="21"/>
      <c r="Z1086" s="21"/>
    </row>
    <row r="1087" spans="1:26" ht="23.1" customHeight="1" x14ac:dyDescent="0.2">
      <c r="A1087" s="21"/>
      <c r="B1087" s="21"/>
      <c r="C1087" s="21"/>
      <c r="D1087" s="21"/>
      <c r="E1087" s="21"/>
      <c r="F1087" s="21"/>
      <c r="G1087" s="21"/>
      <c r="H1087" s="21"/>
      <c r="I1087" s="21"/>
      <c r="J1087" s="21"/>
      <c r="K1087" s="21"/>
      <c r="L1087" s="21"/>
      <c r="M1087" s="21"/>
      <c r="N1087" s="21"/>
      <c r="O1087" s="21"/>
      <c r="P1087" s="21"/>
      <c r="Q1087" s="21"/>
      <c r="R1087" s="21"/>
      <c r="S1087" s="21"/>
      <c r="T1087" s="21"/>
      <c r="U1087" s="21"/>
      <c r="V1087" s="21"/>
      <c r="W1087" s="21"/>
      <c r="X1087" s="21"/>
      <c r="Y1087" s="21"/>
      <c r="Z1087" s="21"/>
    </row>
    <row r="1088" spans="1:26" ht="23.1" customHeight="1" x14ac:dyDescent="0.2">
      <c r="A1088" s="21"/>
      <c r="B1088" s="21"/>
      <c r="C1088" s="21"/>
      <c r="D1088" s="21"/>
      <c r="E1088" s="21"/>
      <c r="F1088" s="21"/>
      <c r="G1088" s="21"/>
      <c r="H1088" s="21"/>
      <c r="I1088" s="21"/>
      <c r="J1088" s="21"/>
      <c r="K1088" s="21"/>
      <c r="L1088" s="21"/>
      <c r="M1088" s="21"/>
      <c r="N1088" s="21"/>
      <c r="O1088" s="21"/>
      <c r="P1088" s="21"/>
      <c r="Q1088" s="21"/>
      <c r="R1088" s="21"/>
      <c r="S1088" s="21"/>
      <c r="T1088" s="21"/>
      <c r="U1088" s="21"/>
      <c r="V1088" s="21"/>
      <c r="W1088" s="21"/>
      <c r="X1088" s="21"/>
      <c r="Y1088" s="21"/>
      <c r="Z1088" s="21"/>
    </row>
    <row r="1089" spans="1:26" ht="23.1" customHeight="1" x14ac:dyDescent="0.2">
      <c r="A1089" s="21"/>
      <c r="B1089" s="21"/>
      <c r="C1089" s="21"/>
      <c r="D1089" s="21"/>
      <c r="E1089" s="21"/>
      <c r="F1089" s="21"/>
      <c r="G1089" s="21"/>
      <c r="H1089" s="21"/>
      <c r="I1089" s="21"/>
      <c r="J1089" s="21"/>
      <c r="K1089" s="21"/>
      <c r="L1089" s="21"/>
      <c r="M1089" s="21"/>
      <c r="N1089" s="21"/>
      <c r="O1089" s="21"/>
      <c r="P1089" s="21"/>
      <c r="Q1089" s="21"/>
      <c r="R1089" s="21"/>
      <c r="S1089" s="21"/>
      <c r="T1089" s="21"/>
      <c r="U1089" s="21"/>
      <c r="V1089" s="21"/>
      <c r="W1089" s="21"/>
      <c r="X1089" s="21"/>
      <c r="Y1089" s="21"/>
      <c r="Z1089" s="21"/>
    </row>
    <row r="1090" spans="1:26" ht="23.1" customHeight="1" x14ac:dyDescent="0.2">
      <c r="A1090" s="21"/>
      <c r="B1090" s="21"/>
      <c r="C1090" s="21"/>
      <c r="D1090" s="21"/>
      <c r="E1090" s="21"/>
      <c r="F1090" s="21"/>
      <c r="G1090" s="21"/>
      <c r="H1090" s="21"/>
      <c r="I1090" s="21"/>
      <c r="J1090" s="21"/>
      <c r="K1090" s="21"/>
      <c r="L1090" s="21"/>
      <c r="M1090" s="21"/>
      <c r="N1090" s="21"/>
      <c r="O1090" s="21"/>
      <c r="P1090" s="21"/>
      <c r="Q1090" s="21"/>
      <c r="R1090" s="21"/>
      <c r="S1090" s="21"/>
      <c r="T1090" s="21"/>
      <c r="U1090" s="21"/>
      <c r="V1090" s="21"/>
      <c r="W1090" s="21"/>
      <c r="X1090" s="21"/>
      <c r="Y1090" s="21"/>
      <c r="Z1090" s="21"/>
    </row>
    <row r="1091" spans="1:26" ht="23.1" customHeight="1" x14ac:dyDescent="0.2">
      <c r="A1091" s="21"/>
      <c r="B1091" s="21"/>
      <c r="C1091" s="21"/>
      <c r="D1091" s="21"/>
      <c r="E1091" s="21"/>
      <c r="F1091" s="21"/>
      <c r="G1091" s="21"/>
      <c r="H1091" s="21"/>
      <c r="I1091" s="21"/>
      <c r="J1091" s="21"/>
      <c r="K1091" s="21"/>
      <c r="L1091" s="21"/>
      <c r="M1091" s="21"/>
      <c r="N1091" s="21"/>
      <c r="O1091" s="21"/>
      <c r="P1091" s="21"/>
      <c r="Q1091" s="21"/>
      <c r="R1091" s="21"/>
      <c r="S1091" s="21"/>
      <c r="T1091" s="21"/>
      <c r="U1091" s="21"/>
      <c r="V1091" s="21"/>
      <c r="W1091" s="21"/>
      <c r="X1091" s="21"/>
      <c r="Y1091" s="21"/>
      <c r="Z1091" s="21"/>
    </row>
    <row r="1092" spans="1:26" ht="23.1" customHeight="1" x14ac:dyDescent="0.2">
      <c r="A1092" s="21"/>
      <c r="B1092" s="21"/>
      <c r="C1092" s="21"/>
      <c r="D1092" s="21"/>
      <c r="E1092" s="21"/>
      <c r="F1092" s="21"/>
      <c r="G1092" s="21"/>
      <c r="H1092" s="21"/>
      <c r="I1092" s="21"/>
      <c r="J1092" s="21"/>
      <c r="K1092" s="21"/>
      <c r="L1092" s="21"/>
      <c r="M1092" s="21"/>
      <c r="N1092" s="21"/>
      <c r="O1092" s="21"/>
      <c r="P1092" s="21"/>
      <c r="Q1092" s="21"/>
      <c r="R1092" s="21"/>
      <c r="S1092" s="21"/>
      <c r="T1092" s="21"/>
      <c r="U1092" s="21"/>
      <c r="V1092" s="21"/>
      <c r="W1092" s="21"/>
      <c r="X1092" s="21"/>
      <c r="Y1092" s="21"/>
      <c r="Z1092" s="21"/>
    </row>
    <row r="1093" spans="1:26" ht="23.1" customHeight="1" x14ac:dyDescent="0.2">
      <c r="A1093" s="21"/>
      <c r="B1093" s="21"/>
      <c r="C1093" s="21"/>
      <c r="D1093" s="21"/>
      <c r="E1093" s="21"/>
      <c r="F1093" s="21"/>
      <c r="G1093" s="21"/>
      <c r="H1093" s="21"/>
      <c r="I1093" s="21"/>
      <c r="J1093" s="21"/>
      <c r="K1093" s="21"/>
      <c r="L1093" s="21"/>
      <c r="M1093" s="21"/>
      <c r="N1093" s="21"/>
      <c r="O1093" s="21"/>
      <c r="P1093" s="21"/>
      <c r="Q1093" s="21"/>
      <c r="R1093" s="21"/>
      <c r="S1093" s="21"/>
      <c r="T1093" s="21"/>
      <c r="U1093" s="21"/>
      <c r="V1093" s="21"/>
      <c r="W1093" s="21"/>
      <c r="X1093" s="21"/>
      <c r="Y1093" s="21"/>
      <c r="Z1093" s="21"/>
    </row>
    <row r="1094" spans="1:26" ht="23.1" customHeight="1" x14ac:dyDescent="0.2">
      <c r="A1094" s="21"/>
      <c r="B1094" s="21"/>
      <c r="C1094" s="21"/>
      <c r="D1094" s="21"/>
      <c r="E1094" s="21"/>
      <c r="F1094" s="21"/>
      <c r="G1094" s="21"/>
      <c r="H1094" s="21"/>
      <c r="I1094" s="21"/>
      <c r="J1094" s="21"/>
      <c r="K1094" s="21"/>
      <c r="L1094" s="21"/>
      <c r="M1094" s="21"/>
      <c r="N1094" s="21"/>
      <c r="O1094" s="21"/>
      <c r="P1094" s="21"/>
      <c r="Q1094" s="21"/>
      <c r="R1094" s="21"/>
      <c r="S1094" s="21"/>
      <c r="T1094" s="21"/>
      <c r="U1094" s="21"/>
      <c r="V1094" s="21"/>
      <c r="W1094" s="21"/>
      <c r="X1094" s="21"/>
      <c r="Y1094" s="21"/>
      <c r="Z1094" s="21"/>
    </row>
    <row r="1095" spans="1:26" ht="23.1" customHeight="1" x14ac:dyDescent="0.2">
      <c r="A1095" s="21"/>
      <c r="B1095" s="21"/>
      <c r="C1095" s="21"/>
      <c r="D1095" s="21"/>
      <c r="E1095" s="21"/>
      <c r="F1095" s="21"/>
      <c r="G1095" s="21"/>
      <c r="H1095" s="21"/>
      <c r="I1095" s="21"/>
      <c r="J1095" s="21"/>
      <c r="K1095" s="21"/>
      <c r="L1095" s="21"/>
      <c r="M1095" s="21"/>
      <c r="N1095" s="21"/>
      <c r="O1095" s="21"/>
      <c r="P1095" s="21"/>
      <c r="Q1095" s="21"/>
      <c r="R1095" s="21"/>
      <c r="S1095" s="21"/>
      <c r="T1095" s="21"/>
      <c r="U1095" s="21"/>
      <c r="V1095" s="21"/>
      <c r="W1095" s="21"/>
      <c r="X1095" s="21"/>
      <c r="Y1095" s="21"/>
      <c r="Z1095" s="21"/>
    </row>
    <row r="1096" spans="1:26" ht="23.1" customHeight="1" x14ac:dyDescent="0.2">
      <c r="A1096" s="21"/>
      <c r="B1096" s="21"/>
      <c r="C1096" s="21"/>
      <c r="D1096" s="21"/>
      <c r="E1096" s="21"/>
      <c r="F1096" s="21"/>
      <c r="G1096" s="21"/>
      <c r="H1096" s="21"/>
      <c r="I1096" s="21"/>
      <c r="J1096" s="21"/>
      <c r="K1096" s="21"/>
      <c r="L1096" s="21"/>
      <c r="M1096" s="21"/>
      <c r="N1096" s="21"/>
      <c r="O1096" s="21"/>
      <c r="P1096" s="21"/>
      <c r="Q1096" s="21"/>
      <c r="R1096" s="21"/>
      <c r="S1096" s="21"/>
      <c r="T1096" s="21"/>
      <c r="U1096" s="21"/>
      <c r="V1096" s="21"/>
      <c r="W1096" s="21"/>
      <c r="X1096" s="21"/>
      <c r="Y1096" s="21"/>
      <c r="Z1096" s="21"/>
    </row>
    <row r="1097" spans="1:26" ht="23.1" customHeight="1" x14ac:dyDescent="0.2">
      <c r="A1097" s="21"/>
      <c r="B1097" s="21"/>
      <c r="C1097" s="21"/>
      <c r="D1097" s="21"/>
      <c r="E1097" s="21"/>
      <c r="F1097" s="21"/>
      <c r="G1097" s="21"/>
      <c r="H1097" s="21"/>
      <c r="I1097" s="21"/>
      <c r="J1097" s="21"/>
      <c r="K1097" s="21"/>
      <c r="L1097" s="21"/>
      <c r="M1097" s="21"/>
      <c r="N1097" s="21"/>
      <c r="O1097" s="21"/>
      <c r="P1097" s="21"/>
      <c r="Q1097" s="21"/>
      <c r="R1097" s="21"/>
      <c r="S1097" s="21"/>
      <c r="T1097" s="21"/>
      <c r="U1097" s="21"/>
      <c r="V1097" s="21"/>
      <c r="W1097" s="21"/>
      <c r="X1097" s="21"/>
      <c r="Y1097" s="21"/>
      <c r="Z1097" s="21"/>
    </row>
    <row r="1098" spans="1:26" ht="23.1" customHeight="1" x14ac:dyDescent="0.2">
      <c r="A1098" s="21"/>
      <c r="B1098" s="21"/>
      <c r="C1098" s="21"/>
      <c r="D1098" s="21"/>
      <c r="E1098" s="21"/>
      <c r="F1098" s="21"/>
      <c r="G1098" s="21"/>
      <c r="H1098" s="21"/>
      <c r="I1098" s="21"/>
      <c r="J1098" s="21"/>
      <c r="K1098" s="21"/>
      <c r="L1098" s="21"/>
      <c r="M1098" s="21"/>
      <c r="N1098" s="21"/>
      <c r="O1098" s="21"/>
      <c r="P1098" s="21"/>
      <c r="Q1098" s="21"/>
      <c r="R1098" s="21"/>
      <c r="S1098" s="21"/>
      <c r="T1098" s="21"/>
      <c r="U1098" s="21"/>
      <c r="V1098" s="21"/>
      <c r="W1098" s="21"/>
      <c r="X1098" s="21"/>
      <c r="Y1098" s="21"/>
      <c r="Z1098" s="21"/>
    </row>
    <row r="1099" spans="1:26" ht="23.1" customHeight="1" x14ac:dyDescent="0.2">
      <c r="A1099" s="21"/>
      <c r="B1099" s="21"/>
      <c r="C1099" s="21"/>
      <c r="D1099" s="21"/>
      <c r="E1099" s="21"/>
      <c r="F1099" s="21"/>
      <c r="G1099" s="21"/>
      <c r="H1099" s="21"/>
      <c r="I1099" s="21"/>
      <c r="J1099" s="21"/>
      <c r="K1099" s="21"/>
      <c r="L1099" s="21"/>
      <c r="M1099" s="21"/>
      <c r="N1099" s="21"/>
      <c r="O1099" s="21"/>
      <c r="P1099" s="21"/>
      <c r="Q1099" s="21"/>
      <c r="R1099" s="21"/>
      <c r="S1099" s="21"/>
      <c r="T1099" s="21"/>
      <c r="U1099" s="21"/>
      <c r="V1099" s="21"/>
      <c r="W1099" s="21"/>
      <c r="X1099" s="21"/>
      <c r="Y1099" s="21"/>
      <c r="Z1099" s="21"/>
    </row>
    <row r="1100" spans="1:26" ht="23.1" customHeight="1" x14ac:dyDescent="0.2">
      <c r="A1100" s="21"/>
      <c r="B1100" s="21"/>
      <c r="C1100" s="21"/>
      <c r="D1100" s="21"/>
      <c r="E1100" s="21"/>
      <c r="F1100" s="21"/>
      <c r="G1100" s="21"/>
      <c r="H1100" s="21"/>
      <c r="I1100" s="21"/>
      <c r="J1100" s="21"/>
      <c r="K1100" s="21"/>
      <c r="L1100" s="21"/>
      <c r="M1100" s="21"/>
      <c r="N1100" s="21"/>
      <c r="O1100" s="21"/>
      <c r="P1100" s="21"/>
      <c r="Q1100" s="21"/>
      <c r="R1100" s="21"/>
      <c r="S1100" s="21"/>
      <c r="T1100" s="21"/>
      <c r="U1100" s="21"/>
      <c r="V1100" s="21"/>
      <c r="W1100" s="21"/>
      <c r="X1100" s="21"/>
      <c r="Y1100" s="21"/>
      <c r="Z1100" s="21"/>
    </row>
    <row r="1101" spans="1:26" ht="23.1" customHeight="1" x14ac:dyDescent="0.2">
      <c r="A1101" s="21"/>
      <c r="B1101" s="21"/>
      <c r="C1101" s="21"/>
      <c r="D1101" s="21"/>
      <c r="E1101" s="21"/>
      <c r="F1101" s="21"/>
      <c r="G1101" s="21"/>
      <c r="H1101" s="21"/>
      <c r="I1101" s="21"/>
      <c r="J1101" s="21"/>
      <c r="K1101" s="21"/>
      <c r="L1101" s="21"/>
      <c r="M1101" s="21"/>
      <c r="N1101" s="21"/>
      <c r="O1101" s="21"/>
      <c r="P1101" s="21"/>
      <c r="Q1101" s="21"/>
      <c r="R1101" s="21"/>
      <c r="S1101" s="21"/>
      <c r="T1101" s="21"/>
      <c r="U1101" s="21"/>
      <c r="V1101" s="21"/>
      <c r="W1101" s="21"/>
      <c r="X1101" s="21"/>
      <c r="Y1101" s="21"/>
      <c r="Z1101" s="21"/>
    </row>
    <row r="1102" spans="1:26" ht="23.1" customHeight="1" x14ac:dyDescent="0.2">
      <c r="A1102" s="21"/>
      <c r="B1102" s="21"/>
      <c r="C1102" s="21"/>
      <c r="D1102" s="21"/>
      <c r="E1102" s="21"/>
      <c r="F1102" s="21"/>
      <c r="G1102" s="21"/>
      <c r="H1102" s="21"/>
      <c r="I1102" s="21"/>
      <c r="J1102" s="21"/>
      <c r="K1102" s="21"/>
      <c r="L1102" s="21"/>
      <c r="M1102" s="21"/>
      <c r="N1102" s="21"/>
      <c r="O1102" s="21"/>
      <c r="P1102" s="21"/>
      <c r="Q1102" s="21"/>
      <c r="R1102" s="21"/>
      <c r="S1102" s="21"/>
      <c r="T1102" s="21"/>
      <c r="U1102" s="21"/>
      <c r="V1102" s="21"/>
      <c r="W1102" s="21"/>
      <c r="X1102" s="21"/>
      <c r="Y1102" s="21"/>
      <c r="Z1102" s="21"/>
    </row>
    <row r="1103" spans="1:26" ht="23.1" customHeight="1" x14ac:dyDescent="0.2">
      <c r="A1103" s="21"/>
      <c r="B1103" s="21"/>
      <c r="C1103" s="21"/>
      <c r="D1103" s="21"/>
      <c r="E1103" s="21"/>
      <c r="F1103" s="21"/>
      <c r="G1103" s="21"/>
      <c r="H1103" s="21"/>
      <c r="I1103" s="21"/>
      <c r="J1103" s="21"/>
      <c r="K1103" s="21"/>
      <c r="L1103" s="21"/>
      <c r="M1103" s="21"/>
      <c r="N1103" s="21"/>
      <c r="O1103" s="21"/>
      <c r="P1103" s="21"/>
      <c r="Q1103" s="21"/>
      <c r="R1103" s="21"/>
      <c r="S1103" s="21"/>
      <c r="T1103" s="21"/>
      <c r="U1103" s="21"/>
      <c r="V1103" s="21"/>
      <c r="W1103" s="21"/>
      <c r="X1103" s="21"/>
      <c r="Y1103" s="21"/>
      <c r="Z1103" s="21"/>
    </row>
    <row r="1104" spans="1:26" ht="23.1" customHeight="1" x14ac:dyDescent="0.2">
      <c r="A1104" s="21"/>
      <c r="B1104" s="21"/>
      <c r="C1104" s="21"/>
      <c r="D1104" s="21"/>
      <c r="E1104" s="21"/>
      <c r="F1104" s="21"/>
      <c r="G1104" s="21"/>
      <c r="H1104" s="21"/>
      <c r="I1104" s="21"/>
      <c r="J1104" s="21"/>
      <c r="K1104" s="21"/>
      <c r="L1104" s="21"/>
      <c r="M1104" s="21"/>
      <c r="N1104" s="21"/>
      <c r="O1104" s="21"/>
      <c r="P1104" s="21"/>
      <c r="Q1104" s="21"/>
      <c r="R1104" s="21"/>
      <c r="S1104" s="21"/>
      <c r="T1104" s="21"/>
      <c r="U1104" s="21"/>
      <c r="V1104" s="21"/>
      <c r="W1104" s="21"/>
      <c r="X1104" s="21"/>
      <c r="Y1104" s="21"/>
      <c r="Z1104" s="21"/>
    </row>
    <row r="1105" spans="1:26" ht="23.1" customHeight="1" x14ac:dyDescent="0.2">
      <c r="A1105" s="21"/>
      <c r="B1105" s="21"/>
      <c r="C1105" s="21"/>
      <c r="D1105" s="21"/>
      <c r="E1105" s="21"/>
      <c r="F1105" s="21"/>
      <c r="G1105" s="21"/>
      <c r="H1105" s="21"/>
      <c r="I1105" s="21"/>
      <c r="J1105" s="21"/>
      <c r="K1105" s="21"/>
      <c r="L1105" s="21"/>
      <c r="M1105" s="21"/>
      <c r="N1105" s="21"/>
      <c r="O1105" s="21"/>
      <c r="P1105" s="21"/>
      <c r="Q1105" s="21"/>
      <c r="R1105" s="21"/>
      <c r="S1105" s="21"/>
      <c r="T1105" s="21"/>
      <c r="U1105" s="21"/>
      <c r="V1105" s="21"/>
      <c r="W1105" s="21"/>
      <c r="X1105" s="21"/>
      <c r="Y1105" s="21"/>
      <c r="Z1105" s="21"/>
    </row>
    <row r="1106" spans="1:26" ht="23.1" customHeight="1" x14ac:dyDescent="0.2">
      <c r="A1106" s="21"/>
      <c r="B1106" s="21"/>
      <c r="C1106" s="21"/>
      <c r="D1106" s="21"/>
      <c r="E1106" s="21"/>
      <c r="F1106" s="21"/>
      <c r="G1106" s="21"/>
      <c r="H1106" s="21"/>
      <c r="I1106" s="21"/>
      <c r="J1106" s="21"/>
      <c r="K1106" s="21"/>
      <c r="L1106" s="21"/>
      <c r="M1106" s="21"/>
      <c r="N1106" s="21"/>
      <c r="O1106" s="21"/>
      <c r="P1106" s="21"/>
      <c r="Q1106" s="21"/>
      <c r="R1106" s="21"/>
      <c r="S1106" s="21"/>
      <c r="T1106" s="21"/>
      <c r="U1106" s="21"/>
      <c r="V1106" s="21"/>
      <c r="W1106" s="21"/>
      <c r="X1106" s="21"/>
      <c r="Y1106" s="21"/>
      <c r="Z1106" s="21"/>
    </row>
    <row r="1107" spans="1:26" ht="23.1" customHeight="1" x14ac:dyDescent="0.2">
      <c r="A1107" s="21"/>
      <c r="B1107" s="21"/>
      <c r="C1107" s="21"/>
      <c r="D1107" s="21"/>
      <c r="E1107" s="21"/>
      <c r="F1107" s="21"/>
      <c r="G1107" s="21"/>
      <c r="H1107" s="21"/>
      <c r="I1107" s="21"/>
      <c r="J1107" s="21"/>
      <c r="K1107" s="21"/>
      <c r="L1107" s="21"/>
      <c r="M1107" s="21"/>
      <c r="N1107" s="21"/>
      <c r="O1107" s="21"/>
      <c r="P1107" s="21"/>
      <c r="Q1107" s="21"/>
      <c r="R1107" s="21"/>
      <c r="S1107" s="21"/>
      <c r="T1107" s="21"/>
      <c r="U1107" s="21"/>
      <c r="V1107" s="21"/>
      <c r="W1107" s="21"/>
      <c r="X1107" s="21"/>
      <c r="Y1107" s="21"/>
      <c r="Z1107" s="21"/>
    </row>
    <row r="1108" spans="1:26" ht="23.1" customHeight="1" x14ac:dyDescent="0.2">
      <c r="A1108" s="21"/>
      <c r="B1108" s="21"/>
      <c r="C1108" s="21"/>
      <c r="D1108" s="21"/>
      <c r="E1108" s="21"/>
      <c r="F1108" s="21"/>
      <c r="G1108" s="21"/>
      <c r="H1108" s="21"/>
      <c r="I1108" s="21"/>
      <c r="J1108" s="21"/>
      <c r="K1108" s="21"/>
      <c r="L1108" s="21"/>
      <c r="M1108" s="21"/>
      <c r="N1108" s="21"/>
      <c r="O1108" s="21"/>
      <c r="P1108" s="21"/>
      <c r="Q1108" s="21"/>
      <c r="R1108" s="21"/>
      <c r="S1108" s="21"/>
      <c r="T1108" s="21"/>
      <c r="U1108" s="21"/>
      <c r="V1108" s="21"/>
      <c r="W1108" s="21"/>
      <c r="X1108" s="21"/>
      <c r="Y1108" s="21"/>
      <c r="Z1108" s="21"/>
    </row>
    <row r="1109" spans="1:26" ht="23.1" customHeight="1" x14ac:dyDescent="0.2">
      <c r="A1109" s="21"/>
      <c r="B1109" s="21"/>
      <c r="C1109" s="21"/>
      <c r="D1109" s="21"/>
      <c r="E1109" s="21"/>
      <c r="F1109" s="21"/>
      <c r="G1109" s="21"/>
      <c r="H1109" s="21"/>
      <c r="I1109" s="21"/>
      <c r="J1109" s="21"/>
      <c r="K1109" s="21"/>
      <c r="L1109" s="21"/>
      <c r="M1109" s="21"/>
      <c r="N1109" s="21"/>
      <c r="O1109" s="21"/>
      <c r="P1109" s="21"/>
      <c r="Q1109" s="21"/>
      <c r="R1109" s="21"/>
      <c r="S1109" s="21"/>
      <c r="T1109" s="21"/>
      <c r="U1109" s="21"/>
      <c r="V1109" s="21"/>
      <c r="W1109" s="21"/>
      <c r="X1109" s="21"/>
      <c r="Y1109" s="21"/>
      <c r="Z1109" s="21"/>
    </row>
    <row r="1110" spans="1:26" ht="23.1" customHeight="1" x14ac:dyDescent="0.2">
      <c r="A1110" s="21"/>
      <c r="B1110" s="21"/>
      <c r="C1110" s="21"/>
      <c r="D1110" s="21"/>
      <c r="E1110" s="21"/>
      <c r="F1110" s="21"/>
      <c r="G1110" s="21"/>
      <c r="H1110" s="21"/>
      <c r="I1110" s="21"/>
      <c r="J1110" s="21"/>
      <c r="K1110" s="21"/>
      <c r="L1110" s="21"/>
      <c r="M1110" s="21"/>
      <c r="N1110" s="21"/>
      <c r="O1110" s="21"/>
      <c r="P1110" s="21"/>
      <c r="Q1110" s="21"/>
      <c r="R1110" s="21"/>
      <c r="S1110" s="21"/>
      <c r="T1110" s="21"/>
      <c r="U1110" s="21"/>
      <c r="V1110" s="21"/>
      <c r="W1110" s="21"/>
      <c r="X1110" s="21"/>
      <c r="Y1110" s="21"/>
      <c r="Z1110" s="21"/>
    </row>
    <row r="1111" spans="1:26" ht="23.1" customHeight="1" x14ac:dyDescent="0.2">
      <c r="A1111" s="21"/>
      <c r="B1111" s="21"/>
      <c r="C1111" s="21"/>
      <c r="D1111" s="21"/>
      <c r="E1111" s="21"/>
      <c r="F1111" s="21"/>
      <c r="G1111" s="21"/>
      <c r="H1111" s="21"/>
      <c r="I1111" s="21"/>
      <c r="J1111" s="21"/>
      <c r="K1111" s="21"/>
      <c r="L1111" s="21"/>
      <c r="M1111" s="21"/>
      <c r="N1111" s="21"/>
      <c r="O1111" s="21"/>
      <c r="P1111" s="21"/>
      <c r="Q1111" s="21"/>
      <c r="R1111" s="21"/>
      <c r="S1111" s="21"/>
      <c r="T1111" s="21"/>
      <c r="U1111" s="21"/>
      <c r="V1111" s="21"/>
      <c r="W1111" s="21"/>
      <c r="X1111" s="21"/>
      <c r="Y1111" s="21"/>
      <c r="Z1111" s="21"/>
    </row>
    <row r="1112" spans="1:26" ht="23.1" customHeight="1" x14ac:dyDescent="0.2">
      <c r="A1112" s="21"/>
      <c r="B1112" s="21"/>
      <c r="C1112" s="21"/>
      <c r="D1112" s="21"/>
      <c r="E1112" s="21"/>
      <c r="F1112" s="21"/>
      <c r="G1112" s="21"/>
      <c r="H1112" s="21"/>
      <c r="I1112" s="21"/>
      <c r="J1112" s="21"/>
      <c r="K1112" s="21"/>
      <c r="L1112" s="21"/>
      <c r="M1112" s="21"/>
      <c r="N1112" s="21"/>
      <c r="O1112" s="21"/>
      <c r="P1112" s="21"/>
      <c r="Q1112" s="21"/>
      <c r="R1112" s="21"/>
      <c r="S1112" s="21"/>
      <c r="T1112" s="21"/>
      <c r="U1112" s="21"/>
      <c r="V1112" s="21"/>
      <c r="W1112" s="21"/>
      <c r="X1112" s="21"/>
      <c r="Y1112" s="21"/>
      <c r="Z1112" s="21"/>
    </row>
    <row r="1113" spans="1:26" ht="23.1" customHeight="1" x14ac:dyDescent="0.2">
      <c r="A1113" s="21"/>
      <c r="B1113" s="21"/>
      <c r="C1113" s="21"/>
      <c r="D1113" s="21"/>
      <c r="E1113" s="21"/>
      <c r="F1113" s="21"/>
      <c r="G1113" s="21"/>
      <c r="H1113" s="21"/>
      <c r="I1113" s="21"/>
      <c r="J1113" s="21"/>
      <c r="K1113" s="21"/>
      <c r="L1113" s="21"/>
      <c r="M1113" s="21"/>
      <c r="N1113" s="21"/>
      <c r="O1113" s="21"/>
      <c r="P1113" s="21"/>
      <c r="Q1113" s="21"/>
      <c r="R1113" s="21"/>
      <c r="S1113" s="21"/>
      <c r="T1113" s="21"/>
      <c r="U1113" s="21"/>
      <c r="V1113" s="21"/>
      <c r="W1113" s="21"/>
      <c r="X1113" s="21"/>
      <c r="Y1113" s="21"/>
      <c r="Z1113" s="21"/>
    </row>
    <row r="1114" spans="1:26" ht="23.1" customHeight="1" x14ac:dyDescent="0.2">
      <c r="A1114" s="21"/>
      <c r="B1114" s="21"/>
      <c r="C1114" s="21"/>
      <c r="D1114" s="21"/>
      <c r="E1114" s="21"/>
      <c r="F1114" s="21"/>
      <c r="G1114" s="21"/>
      <c r="H1114" s="21"/>
      <c r="I1114" s="21"/>
      <c r="J1114" s="21"/>
      <c r="K1114" s="21"/>
      <c r="L1114" s="21"/>
      <c r="M1114" s="21"/>
      <c r="N1114" s="21"/>
      <c r="O1114" s="21"/>
      <c r="P1114" s="21"/>
      <c r="Q1114" s="21"/>
      <c r="R1114" s="21"/>
      <c r="S1114" s="21"/>
      <c r="T1114" s="21"/>
      <c r="U1114" s="21"/>
      <c r="V1114" s="21"/>
      <c r="W1114" s="21"/>
      <c r="X1114" s="21"/>
      <c r="Y1114" s="21"/>
      <c r="Z1114" s="21"/>
    </row>
    <row r="1115" spans="1:26" ht="23.1" customHeight="1" x14ac:dyDescent="0.2">
      <c r="A1115" s="21"/>
      <c r="B1115" s="21"/>
      <c r="C1115" s="21"/>
      <c r="D1115" s="21"/>
      <c r="E1115" s="21"/>
      <c r="F1115" s="21"/>
      <c r="G1115" s="21"/>
      <c r="H1115" s="21"/>
      <c r="I1115" s="21"/>
      <c r="J1115" s="21"/>
      <c r="K1115" s="21"/>
      <c r="L1115" s="21"/>
      <c r="M1115" s="21"/>
      <c r="N1115" s="21"/>
      <c r="O1115" s="21"/>
      <c r="P1115" s="21"/>
      <c r="Q1115" s="21"/>
      <c r="R1115" s="21"/>
      <c r="S1115" s="21"/>
      <c r="T1115" s="21"/>
      <c r="U1115" s="21"/>
      <c r="V1115" s="21"/>
      <c r="W1115" s="21"/>
      <c r="X1115" s="21"/>
      <c r="Y1115" s="21"/>
      <c r="Z1115" s="21"/>
    </row>
    <row r="1116" spans="1:26" ht="23.1" customHeight="1" x14ac:dyDescent="0.2">
      <c r="A1116" s="21"/>
      <c r="B1116" s="21"/>
      <c r="C1116" s="21"/>
      <c r="D1116" s="21"/>
      <c r="E1116" s="21"/>
      <c r="F1116" s="21"/>
      <c r="G1116" s="21"/>
      <c r="H1116" s="21"/>
      <c r="I1116" s="21"/>
      <c r="J1116" s="21"/>
      <c r="K1116" s="21"/>
      <c r="L1116" s="21"/>
      <c r="M1116" s="21"/>
      <c r="N1116" s="21"/>
      <c r="O1116" s="21"/>
      <c r="P1116" s="21"/>
      <c r="Q1116" s="21"/>
      <c r="R1116" s="21"/>
      <c r="S1116" s="21"/>
      <c r="T1116" s="21"/>
      <c r="U1116" s="21"/>
      <c r="V1116" s="21"/>
      <c r="W1116" s="21"/>
      <c r="X1116" s="21"/>
      <c r="Y1116" s="21"/>
      <c r="Z1116" s="21"/>
    </row>
    <row r="1117" spans="1:26" ht="23.1" customHeight="1" x14ac:dyDescent="0.2">
      <c r="A1117" s="21"/>
      <c r="B1117" s="21"/>
      <c r="C1117" s="21"/>
      <c r="D1117" s="21"/>
      <c r="E1117" s="21"/>
      <c r="F1117" s="21"/>
      <c r="G1117" s="21"/>
      <c r="H1117" s="21"/>
      <c r="I1117" s="21"/>
      <c r="J1117" s="21"/>
      <c r="K1117" s="21"/>
      <c r="L1117" s="21"/>
      <c r="M1117" s="21"/>
      <c r="N1117" s="21"/>
      <c r="O1117" s="21"/>
      <c r="P1117" s="21"/>
      <c r="Q1117" s="21"/>
      <c r="R1117" s="21"/>
      <c r="S1117" s="21"/>
      <c r="T1117" s="21"/>
      <c r="U1117" s="21"/>
      <c r="V1117" s="21"/>
      <c r="W1117" s="21"/>
      <c r="X1117" s="21"/>
      <c r="Y1117" s="21"/>
      <c r="Z1117" s="21"/>
    </row>
    <row r="1118" spans="1:26" ht="23.1" customHeight="1" x14ac:dyDescent="0.2">
      <c r="A1118" s="21"/>
      <c r="B1118" s="21"/>
      <c r="C1118" s="21"/>
      <c r="D1118" s="21"/>
      <c r="E1118" s="21"/>
      <c r="F1118" s="21"/>
      <c r="G1118" s="21"/>
      <c r="H1118" s="21"/>
      <c r="I1118" s="21"/>
      <c r="J1118" s="21"/>
      <c r="K1118" s="21"/>
      <c r="L1118" s="21"/>
      <c r="M1118" s="21"/>
      <c r="N1118" s="21"/>
      <c r="O1118" s="21"/>
      <c r="P1118" s="21"/>
      <c r="Q1118" s="21"/>
      <c r="R1118" s="21"/>
      <c r="S1118" s="21"/>
      <c r="T1118" s="21"/>
      <c r="U1118" s="21"/>
      <c r="V1118" s="21"/>
      <c r="W1118" s="21"/>
      <c r="X1118" s="21"/>
      <c r="Y1118" s="21"/>
      <c r="Z1118" s="21"/>
    </row>
    <row r="1119" spans="1:26" ht="23.1" customHeight="1" x14ac:dyDescent="0.2">
      <c r="A1119" s="21"/>
      <c r="B1119" s="21"/>
      <c r="C1119" s="21"/>
      <c r="D1119" s="21"/>
      <c r="E1119" s="21"/>
      <c r="F1119" s="21"/>
      <c r="G1119" s="21"/>
      <c r="H1119" s="21"/>
      <c r="I1119" s="21"/>
      <c r="J1119" s="21"/>
      <c r="K1119" s="21"/>
      <c r="L1119" s="21"/>
      <c r="M1119" s="21"/>
      <c r="N1119" s="21"/>
      <c r="O1119" s="21"/>
      <c r="P1119" s="21"/>
      <c r="Q1119" s="21"/>
      <c r="R1119" s="21"/>
      <c r="S1119" s="21"/>
      <c r="T1119" s="21"/>
      <c r="U1119" s="21"/>
      <c r="V1119" s="21"/>
      <c r="W1119" s="21"/>
      <c r="X1119" s="21"/>
      <c r="Y1119" s="21"/>
      <c r="Z1119" s="21"/>
    </row>
    <row r="1120" spans="1:26" ht="23.1" customHeight="1" x14ac:dyDescent="0.2">
      <c r="A1120" s="21"/>
      <c r="B1120" s="21"/>
      <c r="C1120" s="21"/>
      <c r="D1120" s="21"/>
      <c r="E1120" s="21"/>
      <c r="F1120" s="21"/>
      <c r="G1120" s="21"/>
      <c r="H1120" s="21"/>
      <c r="I1120" s="21"/>
      <c r="J1120" s="21"/>
      <c r="K1120" s="21"/>
      <c r="L1120" s="21"/>
      <c r="M1120" s="21"/>
      <c r="N1120" s="21"/>
      <c r="O1120" s="21"/>
      <c r="P1120" s="21"/>
      <c r="Q1120" s="21"/>
      <c r="R1120" s="21"/>
      <c r="S1120" s="21"/>
      <c r="T1120" s="21"/>
      <c r="U1120" s="21"/>
      <c r="V1120" s="21"/>
      <c r="W1120" s="21"/>
      <c r="X1120" s="21"/>
      <c r="Y1120" s="21"/>
      <c r="Z1120" s="21"/>
    </row>
    <row r="1121" spans="1:26" ht="23.1" customHeight="1" x14ac:dyDescent="0.2">
      <c r="A1121" s="21"/>
      <c r="B1121" s="21"/>
      <c r="C1121" s="21"/>
      <c r="D1121" s="21"/>
      <c r="E1121" s="21"/>
      <c r="F1121" s="21"/>
      <c r="G1121" s="21"/>
      <c r="H1121" s="21"/>
      <c r="I1121" s="21"/>
      <c r="J1121" s="21"/>
      <c r="K1121" s="21"/>
      <c r="L1121" s="21"/>
      <c r="M1121" s="21"/>
      <c r="N1121" s="21"/>
      <c r="O1121" s="21"/>
      <c r="P1121" s="21"/>
      <c r="Q1121" s="21"/>
      <c r="R1121" s="21"/>
      <c r="S1121" s="21"/>
      <c r="T1121" s="21"/>
      <c r="U1121" s="21"/>
      <c r="V1121" s="21"/>
      <c r="W1121" s="21"/>
      <c r="X1121" s="21"/>
      <c r="Y1121" s="21"/>
      <c r="Z1121" s="21"/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workbookViewId="0">
      <selection activeCell="B1" sqref="B1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3" t="s">
        <v>17</v>
      </c>
      <c r="B1" s="18">
        <v>45473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3" t="s">
        <v>18</v>
      </c>
      <c r="B2" s="15" t="s">
        <v>19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3" t="s">
        <v>20</v>
      </c>
      <c r="B3" s="2" t="s">
        <v>137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3" t="s">
        <v>21</v>
      </c>
      <c r="B4" s="2" t="s">
        <v>158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3" t="s">
        <v>22</v>
      </c>
      <c r="B5" s="16" t="s">
        <v>154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3" t="s">
        <v>23</v>
      </c>
      <c r="B6" s="2" t="s">
        <v>138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4" t="s">
        <v>24</v>
      </c>
      <c r="B7" s="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2"/>
  <sheetViews>
    <sheetView workbookViewId="0">
      <selection activeCell="A21" sqref="A21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6" t="s">
        <v>25</v>
      </c>
      <c r="B1" s="5" t="s">
        <v>26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6" t="s">
        <v>2</v>
      </c>
      <c r="B2" s="5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7" t="s">
        <v>28</v>
      </c>
      <c r="B3" s="7" t="s">
        <v>29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8" t="s">
        <v>0</v>
      </c>
      <c r="B4" s="9" t="s">
        <v>30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8" t="s">
        <v>1</v>
      </c>
      <c r="B5" s="9" t="s">
        <v>31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8" t="s">
        <v>2</v>
      </c>
      <c r="B6" s="9" t="s">
        <v>32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8" t="s">
        <v>3</v>
      </c>
      <c r="B7" s="9" t="s">
        <v>33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8" t="s">
        <v>4</v>
      </c>
      <c r="B8" s="9" t="s">
        <v>34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8" t="s">
        <v>5</v>
      </c>
      <c r="B9" s="9" t="s">
        <v>35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8" t="s">
        <v>6</v>
      </c>
      <c r="B10" s="9" t="s">
        <v>36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8" t="s">
        <v>7</v>
      </c>
      <c r="B11" s="9" t="s">
        <v>37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8" t="s">
        <v>8</v>
      </c>
      <c r="B12" s="9" t="s">
        <v>38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8" t="s">
        <v>9</v>
      </c>
      <c r="B13" s="9" t="s">
        <v>39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8" t="s">
        <v>10</v>
      </c>
      <c r="B14" s="9" t="s">
        <v>40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8" t="s">
        <v>11</v>
      </c>
      <c r="B15" s="9" t="s">
        <v>41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8" t="s">
        <v>12</v>
      </c>
      <c r="B16" s="9" t="s">
        <v>42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8" t="s">
        <v>13</v>
      </c>
      <c r="B17" s="9" t="s">
        <v>43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0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0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0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0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0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0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0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0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0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0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0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0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0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0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0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0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0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0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0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0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0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0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0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0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0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0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0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0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0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0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0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0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0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0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0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0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0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0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0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0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0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0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0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0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0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0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0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0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0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0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0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0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0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0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0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0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0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0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0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0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0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0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0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0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0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0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0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0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0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0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0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0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0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0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0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0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0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0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0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0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0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0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0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0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0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0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0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0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0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0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0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0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0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0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0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0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0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0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0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0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0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0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0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0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0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0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0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0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0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0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0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0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0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0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0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0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0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0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0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0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0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0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0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0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0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0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0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0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0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0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0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0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0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0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0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0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0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0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0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0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0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0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0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0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0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0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0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0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0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0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0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0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0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0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0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0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0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0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0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0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0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0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0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0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0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0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0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0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0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0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0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0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0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0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0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0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0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0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0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0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0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0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0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0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0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0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0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0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0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0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0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0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0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0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0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0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0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0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0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0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0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0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0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0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0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0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0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0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0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0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0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0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0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0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0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0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0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0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0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0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0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0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0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0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0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0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0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0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0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0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0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0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0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0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0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0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0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0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0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0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0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0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0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0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0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0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0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0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0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0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0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0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0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0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0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0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0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0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0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0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0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0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0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0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0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0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0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0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0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0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0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0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0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0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0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0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0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0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0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0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0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0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0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0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0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0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0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0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0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0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0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0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0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0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0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0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0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0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0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0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0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0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0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0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0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0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0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0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0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0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0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0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0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0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0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0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0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0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0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0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0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0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0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0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0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0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0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0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0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0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0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0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0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0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0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0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0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0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0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0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0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0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0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0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0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0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0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0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0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0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0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0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0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0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0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0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0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0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0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0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0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0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0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0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0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0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0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0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0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0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0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0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0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0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0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0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0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0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0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0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0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0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0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0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0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0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0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0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0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0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0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0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0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0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0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0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0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0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0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0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0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0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0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0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0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0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0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0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0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0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0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0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0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0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0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0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0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0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0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0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0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0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0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0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0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0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0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0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0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0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0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0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0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0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0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0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0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0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0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0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0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0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0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0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0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0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0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0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0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0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0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0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0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0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0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0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0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0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0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0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0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0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0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0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0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0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0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0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0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0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0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0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0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0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0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0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0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0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0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0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0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0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0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0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0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0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0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0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0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0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0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0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0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0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0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0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0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0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0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0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0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0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0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0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0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0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0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0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0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0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0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0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0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0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0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0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0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0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0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0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0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0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0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0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0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0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0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0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0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0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0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0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0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0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0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0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0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0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0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0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0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0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0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0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0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0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0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0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0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0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0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0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0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0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0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0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0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0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0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0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0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0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0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0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0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0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0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0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0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0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0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0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0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0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0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0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0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0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0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0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0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0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0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0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0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0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0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0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0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0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0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0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0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0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0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0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0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0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0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0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0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0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0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0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0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0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0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0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0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0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0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0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0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0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0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0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0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0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0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0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0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0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0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0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0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0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0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0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0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0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0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0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0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0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0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0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0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0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0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0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0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0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0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0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0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0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0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0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0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0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0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0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0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0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0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0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0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0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0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0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0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0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0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0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0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0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0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0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0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0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0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0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0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0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0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0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0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0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0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0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0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0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0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0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0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0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0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0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0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0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0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0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0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0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0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0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0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0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0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0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0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0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0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0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0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0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0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0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0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0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0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0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0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0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0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0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0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0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0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0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0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0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0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0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0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0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0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0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0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0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0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0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0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0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0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0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0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0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0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0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0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0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0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0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0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0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0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0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0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0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0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0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0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0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0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0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0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0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0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0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0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0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0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0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0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0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0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0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0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0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0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0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0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0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0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0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0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0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0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0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0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0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0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0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0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0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0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0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0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0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0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0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0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0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0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0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0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0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0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0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0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0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0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0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0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0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0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0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0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0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0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0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0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0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0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0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0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0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0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0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0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0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0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0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0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0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0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0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0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0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0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0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0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0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0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0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0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0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0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0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0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0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0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0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0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0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0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0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0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0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0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0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0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0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0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0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0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0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0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0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0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0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0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0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0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0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0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0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0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0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0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0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0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0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0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0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0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0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0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0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0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0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0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0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0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0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0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0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0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0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0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0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0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0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0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0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0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0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0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0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0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0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0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0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0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0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0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0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0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0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0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0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0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0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0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0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0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0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0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0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0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0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0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0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0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0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0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0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0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0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0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0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0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0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0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0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0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0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0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0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0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0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0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0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0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0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0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0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0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0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0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0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0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0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0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0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0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0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0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0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0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0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Financiero</cp:lastModifiedBy>
  <dcterms:created xsi:type="dcterms:W3CDTF">2011-04-20T17:22:00Z</dcterms:created>
  <dcterms:modified xsi:type="dcterms:W3CDTF">2024-08-06T20:34:46Z</dcterms:modified>
</cp:coreProperties>
</file>